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LASSIFICATION &amp; COMPENSATION\Class Plan, Pay Plan, &amp; Pay Scales\Class Code Orders\FY 27\"/>
    </mc:Choice>
  </mc:AlternateContent>
  <xr:revisionPtr revIDLastSave="0" documentId="8_{B138F1B7-2DA2-4BFF-BE7E-807140B488B8}" xr6:coauthVersionLast="47" xr6:coauthVersionMax="47" xr10:uidLastSave="{00000000-0000-0000-0000-000000000000}"/>
  <bookViews>
    <workbookView xWindow="28680" yWindow="-135" windowWidth="29040" windowHeight="15720" xr2:uid="{8FE2FEAF-BEDC-4B4A-A2C8-B60616E6C758}"/>
  </bookViews>
  <sheets>
    <sheet name="FY 27 7.1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32" i="1" l="1"/>
  <c r="G232" i="1"/>
  <c r="H231" i="1"/>
  <c r="G231" i="1"/>
  <c r="H230" i="1"/>
  <c r="G230" i="1"/>
  <c r="H229" i="1"/>
  <c r="G229" i="1"/>
  <c r="H228" i="1"/>
  <c r="G228" i="1"/>
  <c r="H227" i="1"/>
  <c r="G227" i="1"/>
  <c r="H226" i="1"/>
  <c r="G226" i="1"/>
  <c r="H225" i="1"/>
  <c r="G225" i="1"/>
  <c r="H224" i="1"/>
  <c r="G224" i="1"/>
  <c r="H223" i="1"/>
  <c r="G223" i="1"/>
  <c r="H222" i="1"/>
  <c r="G222" i="1"/>
  <c r="H221" i="1"/>
  <c r="G221" i="1"/>
  <c r="H220" i="1"/>
  <c r="G220" i="1"/>
  <c r="H219" i="1"/>
  <c r="G219" i="1"/>
  <c r="H218" i="1"/>
  <c r="G218" i="1"/>
  <c r="H217" i="1"/>
  <c r="G217" i="1"/>
  <c r="H216" i="1"/>
  <c r="G216" i="1"/>
  <c r="H215" i="1"/>
  <c r="G215" i="1"/>
  <c r="H214" i="1"/>
  <c r="G214" i="1"/>
  <c r="H213" i="1"/>
  <c r="G213" i="1"/>
  <c r="H212" i="1"/>
  <c r="G212" i="1"/>
  <c r="H211" i="1"/>
  <c r="G211" i="1"/>
  <c r="H210" i="1"/>
  <c r="G210" i="1"/>
  <c r="H209" i="1"/>
  <c r="G209" i="1"/>
  <c r="H208" i="1"/>
  <c r="G208" i="1"/>
  <c r="H207" i="1"/>
  <c r="G207" i="1"/>
  <c r="H206" i="1"/>
  <c r="G206" i="1"/>
  <c r="H205" i="1"/>
  <c r="G205" i="1"/>
  <c r="H204" i="1"/>
  <c r="G204" i="1"/>
  <c r="H203" i="1"/>
  <c r="G203" i="1"/>
  <c r="H202" i="1"/>
  <c r="G202" i="1"/>
  <c r="H201" i="1"/>
  <c r="G201" i="1"/>
  <c r="H200" i="1"/>
  <c r="G200" i="1"/>
  <c r="H199" i="1"/>
  <c r="G199" i="1"/>
  <c r="H198" i="1"/>
  <c r="G198" i="1"/>
  <c r="H197" i="1"/>
  <c r="G197" i="1"/>
  <c r="H196" i="1"/>
  <c r="G196" i="1"/>
  <c r="H195" i="1"/>
  <c r="G195" i="1"/>
  <c r="H194" i="1"/>
  <c r="G194" i="1"/>
  <c r="H193" i="1"/>
  <c r="G193" i="1"/>
  <c r="H192" i="1"/>
  <c r="G192" i="1"/>
  <c r="H191" i="1"/>
  <c r="G191" i="1"/>
  <c r="H190" i="1"/>
  <c r="G190" i="1"/>
  <c r="H189" i="1"/>
  <c r="G189" i="1"/>
  <c r="H188" i="1"/>
  <c r="G188" i="1"/>
  <c r="H187" i="1"/>
  <c r="G187" i="1"/>
  <c r="H186" i="1"/>
  <c r="G186" i="1"/>
  <c r="H185" i="1"/>
  <c r="G185" i="1"/>
  <c r="H184" i="1"/>
  <c r="G184" i="1"/>
  <c r="H183" i="1"/>
  <c r="G183" i="1"/>
  <c r="H182" i="1"/>
  <c r="G182" i="1"/>
  <c r="H181" i="1"/>
  <c r="G181" i="1"/>
  <c r="H180" i="1"/>
  <c r="G180" i="1"/>
  <c r="H179" i="1"/>
  <c r="G179" i="1"/>
  <c r="H178" i="1"/>
  <c r="G178" i="1"/>
  <c r="H177" i="1"/>
  <c r="G177" i="1"/>
  <c r="H176" i="1"/>
  <c r="G176" i="1"/>
  <c r="H175" i="1"/>
  <c r="G175" i="1"/>
  <c r="H174" i="1"/>
  <c r="G174" i="1"/>
  <c r="H173" i="1"/>
  <c r="G173" i="1"/>
  <c r="H172" i="1"/>
  <c r="G172" i="1"/>
  <c r="H171" i="1"/>
  <c r="G171" i="1"/>
  <c r="H170" i="1"/>
  <c r="G170" i="1"/>
  <c r="H169" i="1"/>
  <c r="G169" i="1"/>
  <c r="H168" i="1"/>
  <c r="G168" i="1"/>
  <c r="H167" i="1"/>
  <c r="G167" i="1"/>
  <c r="H166" i="1"/>
  <c r="G166" i="1"/>
  <c r="H165" i="1"/>
  <c r="G165" i="1"/>
  <c r="H164" i="1"/>
  <c r="G164" i="1"/>
  <c r="H163" i="1"/>
  <c r="G163" i="1"/>
  <c r="H162" i="1"/>
  <c r="G162" i="1"/>
  <c r="H161" i="1"/>
  <c r="G161" i="1"/>
  <c r="H160" i="1"/>
  <c r="G160" i="1"/>
  <c r="H159" i="1"/>
  <c r="G159" i="1"/>
  <c r="H158" i="1"/>
  <c r="G158" i="1"/>
  <c r="H157" i="1"/>
  <c r="G157" i="1"/>
  <c r="H156" i="1"/>
  <c r="G156" i="1"/>
  <c r="H155" i="1"/>
  <c r="G155" i="1"/>
  <c r="H154" i="1"/>
  <c r="G154" i="1"/>
  <c r="H153" i="1"/>
  <c r="G153" i="1"/>
  <c r="H152" i="1"/>
  <c r="G152" i="1"/>
  <c r="H151" i="1"/>
  <c r="G151" i="1"/>
  <c r="H150" i="1"/>
  <c r="G150" i="1"/>
  <c r="H149" i="1"/>
  <c r="G149" i="1"/>
  <c r="H148" i="1"/>
  <c r="G148" i="1"/>
  <c r="H147" i="1"/>
  <c r="G147" i="1"/>
  <c r="H146" i="1"/>
  <c r="G146" i="1"/>
  <c r="H145" i="1"/>
  <c r="G145" i="1"/>
  <c r="H144" i="1"/>
  <c r="G144" i="1"/>
  <c r="H143" i="1"/>
  <c r="G143" i="1"/>
  <c r="H142" i="1"/>
  <c r="G142" i="1"/>
  <c r="H141" i="1"/>
  <c r="G141" i="1"/>
  <c r="H140" i="1"/>
  <c r="G140" i="1"/>
  <c r="H139" i="1"/>
  <c r="G139" i="1"/>
  <c r="H138" i="1"/>
  <c r="G138" i="1"/>
  <c r="H137" i="1"/>
  <c r="G137" i="1"/>
  <c r="H136" i="1"/>
  <c r="G136" i="1"/>
  <c r="H135" i="1"/>
  <c r="G135" i="1"/>
  <c r="H134" i="1"/>
  <c r="G134" i="1"/>
  <c r="H133" i="1"/>
  <c r="G133" i="1"/>
  <c r="H132" i="1"/>
  <c r="G132" i="1"/>
  <c r="H131" i="1"/>
  <c r="G131" i="1"/>
  <c r="H130" i="1"/>
  <c r="G130" i="1"/>
  <c r="H129" i="1"/>
  <c r="G129" i="1"/>
  <c r="H128" i="1"/>
  <c r="G128" i="1"/>
  <c r="H127" i="1"/>
  <c r="G127" i="1"/>
  <c r="H126" i="1"/>
  <c r="G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9" i="1"/>
  <c r="G119" i="1"/>
  <c r="H118" i="1"/>
  <c r="G118" i="1"/>
  <c r="H117" i="1"/>
  <c r="G117" i="1"/>
  <c r="H116" i="1"/>
  <c r="G116" i="1"/>
  <c r="H115" i="1"/>
  <c r="G115" i="1"/>
  <c r="H114" i="1"/>
  <c r="G114" i="1"/>
  <c r="H113" i="1"/>
  <c r="G113" i="1"/>
  <c r="H112" i="1"/>
  <c r="G112" i="1"/>
  <c r="H111" i="1"/>
  <c r="G111" i="1"/>
  <c r="H110" i="1"/>
  <c r="G110" i="1"/>
  <c r="H109" i="1"/>
  <c r="G109" i="1"/>
  <c r="H108" i="1"/>
  <c r="G108" i="1"/>
  <c r="H107" i="1"/>
  <c r="G107" i="1"/>
  <c r="H106" i="1"/>
  <c r="G106" i="1"/>
  <c r="H105" i="1"/>
  <c r="G105" i="1"/>
  <c r="H104" i="1"/>
  <c r="G104" i="1"/>
  <c r="H103" i="1"/>
  <c r="G103" i="1"/>
  <c r="H102" i="1"/>
  <c r="G102" i="1"/>
  <c r="H101" i="1"/>
  <c r="G101" i="1"/>
  <c r="H100" i="1"/>
  <c r="G100" i="1"/>
  <c r="H99" i="1"/>
  <c r="G99" i="1"/>
  <c r="H98" i="1"/>
  <c r="G98" i="1"/>
  <c r="H97" i="1"/>
  <c r="G97" i="1"/>
  <c r="H96" i="1"/>
  <c r="G96" i="1"/>
  <c r="H95" i="1"/>
  <c r="G95" i="1"/>
  <c r="H94" i="1"/>
  <c r="G94" i="1"/>
  <c r="H93" i="1"/>
  <c r="G93" i="1"/>
  <c r="H92" i="1"/>
  <c r="G92" i="1"/>
  <c r="H91" i="1"/>
  <c r="G91" i="1"/>
  <c r="H90" i="1"/>
  <c r="G90" i="1"/>
  <c r="H89" i="1"/>
  <c r="G89" i="1"/>
  <c r="H88" i="1"/>
  <c r="G88" i="1"/>
  <c r="H87" i="1"/>
  <c r="G87" i="1"/>
  <c r="H86" i="1"/>
  <c r="G86" i="1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9" i="1"/>
  <c r="G69" i="1"/>
  <c r="H68" i="1"/>
  <c r="G68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H5" i="1"/>
  <c r="G5" i="1"/>
  <c r="H4" i="1"/>
  <c r="G4" i="1"/>
</calcChain>
</file>

<file path=xl/sharedStrings.xml><?xml version="1.0" encoding="utf-8"?>
<sst xmlns="http://schemas.openxmlformats.org/spreadsheetml/2006/main" count="958" uniqueCount="307">
  <si>
    <t>Class Code Order: FY 26 (1.1.2026)</t>
  </si>
  <si>
    <t>Class Code</t>
  </si>
  <si>
    <r>
      <rPr>
        <b/>
        <sz val="8"/>
        <rFont val="Calibri"/>
        <family val="2"/>
      </rPr>
      <t>Classification</t>
    </r>
  </si>
  <si>
    <r>
      <rPr>
        <b/>
        <sz val="8"/>
        <rFont val="Calibri"/>
        <family val="2"/>
      </rPr>
      <t>Scale</t>
    </r>
  </si>
  <si>
    <r>
      <rPr>
        <b/>
        <sz val="8"/>
        <rFont val="Calibri"/>
        <family val="2"/>
      </rPr>
      <t>Grade</t>
    </r>
  </si>
  <si>
    <r>
      <rPr>
        <b/>
        <sz val="8"/>
        <rFont val="Calibri"/>
        <family val="2"/>
      </rPr>
      <t>Hourly Min</t>
    </r>
  </si>
  <si>
    <r>
      <rPr>
        <b/>
        <sz val="8"/>
        <rFont val="Calibri"/>
        <family val="2"/>
      </rPr>
      <t>Hourly Max</t>
    </r>
  </si>
  <si>
    <r>
      <rPr>
        <b/>
        <sz val="8"/>
        <rFont val="Calibri"/>
        <family val="2"/>
      </rPr>
      <t>Annual Min</t>
    </r>
  </si>
  <si>
    <r>
      <rPr>
        <b/>
        <sz val="8"/>
        <rFont val="Calibri"/>
        <family val="2"/>
      </rPr>
      <t>Annual Max</t>
    </r>
  </si>
  <si>
    <r>
      <rPr>
        <b/>
        <sz val="8"/>
        <rFont val="Calibri"/>
        <family val="2"/>
      </rPr>
      <t>FLSA</t>
    </r>
  </si>
  <si>
    <r>
      <rPr>
        <b/>
        <sz val="8"/>
        <rFont val="Calibri"/>
        <family val="2"/>
      </rPr>
      <t>Longevity</t>
    </r>
  </si>
  <si>
    <r>
      <rPr>
        <b/>
        <sz val="8"/>
        <rFont val="Calibri"/>
        <family val="2"/>
      </rPr>
      <t>Union</t>
    </r>
  </si>
  <si>
    <r>
      <rPr>
        <sz val="10.5"/>
        <rFont val="Calibri"/>
        <family val="2"/>
      </rPr>
      <t>Special Assistant</t>
    </r>
  </si>
  <si>
    <r>
      <rPr>
        <sz val="10.5"/>
        <color rgb="FF00AF50"/>
        <rFont val="Calibri"/>
        <family val="2"/>
      </rPr>
      <t>G</t>
    </r>
  </si>
  <si>
    <r>
      <rPr>
        <sz val="10.5"/>
        <rFont val="Calibri"/>
        <family val="2"/>
      </rPr>
      <t>L</t>
    </r>
  </si>
  <si>
    <r>
      <rPr>
        <sz val="10.5"/>
        <rFont val="Calibri"/>
        <family val="2"/>
      </rPr>
      <t>E</t>
    </r>
  </si>
  <si>
    <r>
      <rPr>
        <sz val="10.5"/>
        <rFont val="Calibri"/>
        <family val="2"/>
      </rPr>
      <t>Executive Assistant I</t>
    </r>
  </si>
  <si>
    <r>
      <rPr>
        <sz val="10.5"/>
        <rFont val="Calibri"/>
        <family val="2"/>
      </rPr>
      <t>Executive Assistant II</t>
    </r>
  </si>
  <si>
    <r>
      <rPr>
        <sz val="10.5"/>
        <rFont val="Calibri"/>
        <family val="2"/>
      </rPr>
      <t>N</t>
    </r>
  </si>
  <si>
    <r>
      <rPr>
        <sz val="10.5"/>
        <rFont val="Calibri"/>
        <family val="2"/>
      </rPr>
      <t>Deputy Administrator, County Council</t>
    </r>
  </si>
  <si>
    <r>
      <rPr>
        <sz val="10.5"/>
        <rFont val="Calibri"/>
        <family val="2"/>
      </rPr>
      <t>M</t>
    </r>
  </si>
  <si>
    <r>
      <rPr>
        <sz val="10.5"/>
        <rFont val="Calibri"/>
        <family val="2"/>
      </rPr>
      <t>Public Information Administrator</t>
    </r>
  </si>
  <si>
    <r>
      <rPr>
        <sz val="10.5"/>
        <rFont val="Calibri"/>
        <family val="2"/>
      </rPr>
      <t>O</t>
    </r>
  </si>
  <si>
    <r>
      <rPr>
        <sz val="10.5"/>
        <rFont val="Calibri"/>
        <family val="2"/>
      </rPr>
      <t>Community Sustainability Administrator</t>
    </r>
  </si>
  <si>
    <r>
      <rPr>
        <sz val="10.5"/>
        <rFont val="Calibri"/>
        <family val="2"/>
      </rPr>
      <t>Transportation Administrator</t>
    </r>
  </si>
  <si>
    <r>
      <rPr>
        <sz val="10.5"/>
        <rFont val="Calibri"/>
        <family val="2"/>
      </rPr>
      <t>Labor Relations Coordinator</t>
    </r>
  </si>
  <si>
    <r>
      <rPr>
        <sz val="10.5"/>
        <rFont val="Calibri"/>
        <family val="2"/>
      </rPr>
      <t>Human Resources Administrator</t>
    </r>
  </si>
  <si>
    <r>
      <rPr>
        <sz val="10.5"/>
        <rFont val="Calibri"/>
        <family val="2"/>
      </rPr>
      <t>Deputy Chief of Staff</t>
    </r>
  </si>
  <si>
    <r>
      <rPr>
        <sz val="10.5"/>
        <rFont val="Calibri"/>
        <family val="2"/>
      </rPr>
      <t>P</t>
    </r>
  </si>
  <si>
    <r>
      <rPr>
        <sz val="10.5"/>
        <rFont val="Calibri"/>
        <family val="2"/>
      </rPr>
      <t>Administrator, County Council</t>
    </r>
  </si>
  <si>
    <r>
      <rPr>
        <sz val="10.5"/>
        <rFont val="Calibri"/>
        <family val="2"/>
      </rPr>
      <t>Q</t>
    </r>
  </si>
  <si>
    <r>
      <rPr>
        <sz val="10.5"/>
        <rFont val="Calibri"/>
        <family val="2"/>
      </rPr>
      <t>Chief of Staff</t>
    </r>
  </si>
  <si>
    <r>
      <rPr>
        <sz val="10.5"/>
        <rFont val="Calibri"/>
        <family val="2"/>
      </rPr>
      <t>Deputy Chief Administrative Officer</t>
    </r>
  </si>
  <si>
    <r>
      <rPr>
        <sz val="10.5"/>
        <rFont val="Calibri"/>
        <family val="2"/>
      </rPr>
      <t>Chief Administrative Officer</t>
    </r>
  </si>
  <si>
    <r>
      <rPr>
        <sz val="10.5"/>
        <rFont val="Calibri"/>
        <family val="2"/>
      </rPr>
      <t>S</t>
    </r>
  </si>
  <si>
    <r>
      <rPr>
        <sz val="10.5"/>
        <rFont val="Calibri"/>
        <family val="2"/>
      </rPr>
      <t>Fiscal Associate</t>
    </r>
  </si>
  <si>
    <r>
      <rPr>
        <sz val="10.5"/>
        <rFont val="Calibri"/>
        <family val="2"/>
      </rPr>
      <t>I</t>
    </r>
  </si>
  <si>
    <r>
      <rPr>
        <sz val="10.5"/>
        <rFont val="Calibri"/>
        <family val="2"/>
      </rPr>
      <t>Fiscal Specialist I</t>
    </r>
  </si>
  <si>
    <r>
      <rPr>
        <sz val="10.5"/>
        <rFont val="Calibri"/>
        <family val="2"/>
      </rPr>
      <t>J</t>
    </r>
  </si>
  <si>
    <r>
      <rPr>
        <sz val="10.5"/>
        <rFont val="Calibri"/>
        <family val="2"/>
      </rPr>
      <t>Fiscal Specialist II</t>
    </r>
  </si>
  <si>
    <r>
      <rPr>
        <sz val="10.5"/>
        <rFont val="Calibri"/>
        <family val="2"/>
      </rPr>
      <t>K</t>
    </r>
  </si>
  <si>
    <r>
      <rPr>
        <sz val="10.5"/>
        <rFont val="Calibri"/>
        <family val="2"/>
      </rPr>
      <t>Fiscal Manager I</t>
    </r>
  </si>
  <si>
    <r>
      <rPr>
        <sz val="10.5"/>
        <rFont val="Calibri"/>
        <family val="2"/>
      </rPr>
      <t>Fiscal Manager II</t>
    </r>
  </si>
  <si>
    <r>
      <rPr>
        <sz val="10.5"/>
        <rFont val="Calibri"/>
        <family val="2"/>
      </rPr>
      <t>Fiscal Manager III</t>
    </r>
  </si>
  <si>
    <r>
      <rPr>
        <sz val="10.5"/>
        <rFont val="Calibri"/>
        <family val="2"/>
      </rPr>
      <t>Purchasing Administrator</t>
    </r>
  </si>
  <si>
    <r>
      <rPr>
        <sz val="10.5"/>
        <rFont val="Calibri"/>
        <family val="2"/>
      </rPr>
      <t>Deputy Director, Finance</t>
    </r>
  </si>
  <si>
    <r>
      <rPr>
        <sz val="10.5"/>
        <rFont val="Calibri"/>
        <family val="2"/>
      </rPr>
      <t>Deputy County Auditor</t>
    </r>
  </si>
  <si>
    <r>
      <rPr>
        <sz val="10.5"/>
        <rFont val="Calibri"/>
        <family val="2"/>
      </rPr>
      <t>Budget Administrator</t>
    </r>
  </si>
  <si>
    <r>
      <rPr>
        <sz val="10.5"/>
        <rFont val="Calibri"/>
        <family val="2"/>
      </rPr>
      <t>County Auditor</t>
    </r>
  </si>
  <si>
    <r>
      <rPr>
        <sz val="10.5"/>
        <rFont val="Calibri"/>
        <family val="2"/>
      </rPr>
      <t>Director, Finance</t>
    </r>
  </si>
  <si>
    <t>Deputy Inspector General</t>
  </si>
  <si>
    <t>P</t>
  </si>
  <si>
    <t>Inspector General</t>
  </si>
  <si>
    <t>Q</t>
  </si>
  <si>
    <r>
      <rPr>
        <sz val="10.5"/>
        <rFont val="Calibri"/>
        <family val="2"/>
      </rPr>
      <t>Administrative Analyst I</t>
    </r>
  </si>
  <si>
    <r>
      <rPr>
        <sz val="10.5"/>
        <rFont val="Calibri"/>
        <family val="2"/>
      </rPr>
      <t>Administrative Analyst II</t>
    </r>
  </si>
  <si>
    <r>
      <rPr>
        <sz val="10.5"/>
        <rFont val="Calibri"/>
        <family val="2"/>
      </rPr>
      <t>Senior Administrative Analyst</t>
    </r>
  </si>
  <si>
    <r>
      <rPr>
        <sz val="10.5"/>
        <rFont val="Calibri"/>
        <family val="2"/>
      </rPr>
      <t>Assistant Administrator</t>
    </r>
  </si>
  <si>
    <r>
      <rPr>
        <sz val="10.5"/>
        <rFont val="Calibri"/>
        <family val="2"/>
      </rPr>
      <t>Administrative Manager</t>
    </r>
  </si>
  <si>
    <r>
      <rPr>
        <sz val="10.5"/>
        <rFont val="Calibri"/>
        <family val="2"/>
      </rPr>
      <t>Office Assistant II</t>
    </r>
  </si>
  <si>
    <r>
      <rPr>
        <sz val="10.5"/>
        <color rgb="FF00AF50"/>
        <rFont val="Calibri"/>
        <family val="2"/>
      </rPr>
      <t>OT</t>
    </r>
  </si>
  <si>
    <r>
      <rPr>
        <sz val="10.5"/>
        <rFont val="Calibri"/>
        <family val="2"/>
      </rPr>
      <t>C</t>
    </r>
  </si>
  <si>
    <r>
      <rPr>
        <sz val="10.5"/>
        <rFont val="Calibri"/>
        <family val="2"/>
      </rPr>
      <t>Administrative Support Technician I</t>
    </r>
  </si>
  <si>
    <r>
      <rPr>
        <sz val="10.5"/>
        <rFont val="Calibri"/>
        <family val="2"/>
      </rPr>
      <t>D</t>
    </r>
  </si>
  <si>
    <r>
      <rPr>
        <sz val="10.5"/>
        <rFont val="Calibri"/>
        <family val="2"/>
      </rPr>
      <t>Administrative Support Technician II</t>
    </r>
  </si>
  <si>
    <r>
      <rPr>
        <sz val="10.5"/>
        <rFont val="Calibri"/>
        <family val="2"/>
      </rPr>
      <t>Administrative Support Technician III</t>
    </r>
  </si>
  <si>
    <r>
      <rPr>
        <sz val="10.5"/>
        <rFont val="Calibri"/>
        <family val="2"/>
      </rPr>
      <t>F</t>
    </r>
  </si>
  <si>
    <r>
      <rPr>
        <sz val="10.5"/>
        <rFont val="Calibri"/>
        <family val="2"/>
      </rPr>
      <t>Administrative Aide</t>
    </r>
  </si>
  <si>
    <r>
      <rPr>
        <sz val="10.5"/>
        <rFont val="Calibri"/>
        <family val="2"/>
      </rPr>
      <t>G</t>
    </r>
  </si>
  <si>
    <r>
      <rPr>
        <sz val="10.5"/>
        <rFont val="Calibri"/>
        <family val="2"/>
      </rPr>
      <t>Administrative Technician</t>
    </r>
  </si>
  <si>
    <r>
      <rPr>
        <sz val="10.5"/>
        <rFont val="Calibri"/>
        <family val="2"/>
      </rPr>
      <t>H</t>
    </r>
  </si>
  <si>
    <r>
      <rPr>
        <sz val="10.5"/>
        <rFont val="Calibri"/>
        <family val="2"/>
      </rPr>
      <t>Administrative Assistant</t>
    </r>
  </si>
  <si>
    <r>
      <rPr>
        <sz val="10.5"/>
        <rFont val="Calibri"/>
        <family val="2"/>
      </rPr>
      <t>District Aide</t>
    </r>
  </si>
  <si>
    <r>
      <rPr>
        <sz val="10.5"/>
        <rFont val="Calibri"/>
        <family val="2"/>
      </rPr>
      <t>Legal Support Services Technician</t>
    </r>
  </si>
  <si>
    <r>
      <rPr>
        <sz val="10.5"/>
        <rFont val="Calibri"/>
        <family val="2"/>
      </rPr>
      <t>Legal Support Services Specialist</t>
    </r>
  </si>
  <si>
    <r>
      <rPr>
        <sz val="10.5"/>
        <rFont val="Calibri"/>
        <family val="2"/>
      </rPr>
      <t>E/N</t>
    </r>
  </si>
  <si>
    <r>
      <rPr>
        <sz val="10.5"/>
        <rFont val="Calibri"/>
        <family val="2"/>
      </rPr>
      <t>Entry Level Attorney</t>
    </r>
  </si>
  <si>
    <r>
      <rPr>
        <sz val="10.5"/>
        <rFont val="Calibri"/>
        <family val="2"/>
      </rPr>
      <t>Attorney</t>
    </r>
  </si>
  <si>
    <r>
      <rPr>
        <sz val="10.5"/>
        <rFont val="Calibri"/>
        <family val="2"/>
      </rPr>
      <t>Senior Attorney</t>
    </r>
  </si>
  <si>
    <r>
      <rPr>
        <sz val="10.5"/>
        <rFont val="Calibri"/>
        <family val="2"/>
      </rPr>
      <t>Administrator, Circuit Court</t>
    </r>
  </si>
  <si>
    <r>
      <rPr>
        <sz val="10.5"/>
        <rFont val="Calibri"/>
        <family val="2"/>
      </rPr>
      <t>Principal Attorney</t>
    </r>
  </si>
  <si>
    <r>
      <rPr>
        <sz val="10.5"/>
        <rFont val="Calibri"/>
        <family val="2"/>
      </rPr>
      <t>Master in Chancery</t>
    </r>
  </si>
  <si>
    <r>
      <rPr>
        <sz val="10.5"/>
        <rFont val="Calibri"/>
        <family val="2"/>
      </rPr>
      <t>Deputy Attorney</t>
    </r>
  </si>
  <si>
    <t>County Solicitor</t>
  </si>
  <si>
    <r>
      <rPr>
        <sz val="10.5"/>
        <rFont val="Calibri"/>
        <family val="2"/>
      </rPr>
      <t>Stores Clerk</t>
    </r>
  </si>
  <si>
    <r>
      <rPr>
        <sz val="10.5"/>
        <color rgb="FF00AF50"/>
        <rFont val="Calibri"/>
        <family val="2"/>
      </rPr>
      <t>H</t>
    </r>
  </si>
  <si>
    <r>
      <rPr>
        <sz val="10.5"/>
        <rFont val="Calibri"/>
        <family val="2"/>
      </rPr>
      <t>H4</t>
    </r>
  </si>
  <si>
    <r>
      <rPr>
        <sz val="8"/>
        <color rgb="FFC65911"/>
        <rFont val="Calibri"/>
        <family val="2"/>
      </rPr>
      <t xml:space="preserve">10 Yr: $0.75,
</t>
    </r>
    <r>
      <rPr>
        <sz val="8"/>
        <color rgb="FFC65911"/>
        <rFont val="Calibri"/>
        <family val="2"/>
      </rPr>
      <t>15 Yr: $1.45</t>
    </r>
  </si>
  <si>
    <r>
      <rPr>
        <sz val="10.5"/>
        <rFont val="Calibri"/>
        <family val="2"/>
      </rPr>
      <t>Senior Stores Clerk</t>
    </r>
  </si>
  <si>
    <r>
      <rPr>
        <sz val="10.5"/>
        <rFont val="Calibri"/>
        <family val="2"/>
      </rPr>
      <t>H6</t>
    </r>
  </si>
  <si>
    <r>
      <rPr>
        <sz val="10.5"/>
        <rFont val="Calibri"/>
        <family val="2"/>
      </rPr>
      <t>Stores Control Technician</t>
    </r>
  </si>
  <si>
    <r>
      <rPr>
        <sz val="10.5"/>
        <rFont val="Calibri"/>
        <family val="2"/>
      </rPr>
      <t>H7</t>
    </r>
  </si>
  <si>
    <r>
      <rPr>
        <sz val="10.5"/>
        <rFont val="Calibri"/>
        <family val="2"/>
      </rPr>
      <t>Police Cadet</t>
    </r>
  </si>
  <si>
    <r>
      <rPr>
        <sz val="10.5"/>
        <rFont val="Calibri"/>
        <family val="2"/>
      </rPr>
      <t>Police Services Support Technician I</t>
    </r>
  </si>
  <si>
    <r>
      <rPr>
        <sz val="10.5"/>
        <rFont val="Calibri"/>
        <family val="2"/>
      </rPr>
      <t>Police Services Support Technician II</t>
    </r>
  </si>
  <si>
    <r>
      <rPr>
        <sz val="10.5"/>
        <rFont val="Calibri"/>
        <family val="2"/>
      </rPr>
      <t>Police Services Support Supervisor I</t>
    </r>
  </si>
  <si>
    <r>
      <rPr>
        <sz val="10.5"/>
        <rFont val="Calibri"/>
        <family val="2"/>
      </rPr>
      <t>Police Services Support Supervisor II</t>
    </r>
  </si>
  <si>
    <r>
      <rPr>
        <sz val="10.5"/>
        <rFont val="Calibri"/>
        <family val="2"/>
      </rPr>
      <t>Police Services Support Specialist</t>
    </r>
  </si>
  <si>
    <r>
      <rPr>
        <sz val="10.5"/>
        <rFont val="Calibri"/>
        <family val="2"/>
      </rPr>
      <t>Police Services Support Supervisor III</t>
    </r>
  </si>
  <si>
    <r>
      <rPr>
        <sz val="10.5"/>
        <rFont val="Calibri"/>
        <family val="2"/>
      </rPr>
      <t>Police Information Supervisor</t>
    </r>
  </si>
  <si>
    <r>
      <rPr>
        <sz val="10.5"/>
        <rFont val="Calibri"/>
        <family val="2"/>
      </rPr>
      <t>Police Sergeant</t>
    </r>
  </si>
  <si>
    <r>
      <rPr>
        <sz val="10.5"/>
        <color rgb="FF00AF50"/>
        <rFont val="Calibri"/>
        <family val="2"/>
      </rPr>
      <t>PS</t>
    </r>
  </si>
  <si>
    <r>
      <rPr>
        <sz val="10.5"/>
        <rFont val="Calibri"/>
        <family val="2"/>
      </rPr>
      <t>PS</t>
    </r>
  </si>
  <si>
    <r>
      <rPr>
        <sz val="10.5"/>
        <rFont val="Calibri"/>
        <family val="2"/>
      </rPr>
      <t>Police Lieutenant</t>
    </r>
  </si>
  <si>
    <r>
      <rPr>
        <sz val="10.5"/>
        <color rgb="FF00AF50"/>
        <rFont val="Calibri"/>
        <family val="2"/>
      </rPr>
      <t>PM</t>
    </r>
  </si>
  <si>
    <r>
      <rPr>
        <sz val="10.5"/>
        <rFont val="Calibri"/>
        <family val="2"/>
      </rPr>
      <t>PM2</t>
    </r>
  </si>
  <si>
    <r>
      <rPr>
        <sz val="10.5"/>
        <rFont val="Calibri"/>
        <family val="2"/>
      </rPr>
      <t>Police Captain</t>
    </r>
  </si>
  <si>
    <r>
      <rPr>
        <sz val="10.5"/>
        <rFont val="Calibri"/>
        <family val="2"/>
      </rPr>
      <t>PM3</t>
    </r>
  </si>
  <si>
    <r>
      <rPr>
        <sz val="10.5"/>
        <rFont val="Calibri"/>
        <family val="2"/>
      </rPr>
      <t>Police Major</t>
    </r>
  </si>
  <si>
    <r>
      <rPr>
        <sz val="10.5"/>
        <rFont val="Calibri"/>
        <family val="2"/>
      </rPr>
      <t>PM4</t>
    </r>
  </si>
  <si>
    <r>
      <rPr>
        <sz val="10.5"/>
        <rFont val="Calibri"/>
        <family val="2"/>
      </rPr>
      <t>Chief of Police</t>
    </r>
  </si>
  <si>
    <r>
      <rPr>
        <sz val="10.5"/>
        <rFont val="Calibri"/>
        <family val="2"/>
      </rPr>
      <t>R</t>
    </r>
  </si>
  <si>
    <r>
      <rPr>
        <sz val="10.5"/>
        <rFont val="Calibri"/>
        <family val="2"/>
      </rPr>
      <t>Correctional Dietary Officer</t>
    </r>
  </si>
  <si>
    <r>
      <rPr>
        <sz val="10.5"/>
        <color rgb="FF00AF50"/>
        <rFont val="Calibri"/>
        <family val="2"/>
      </rPr>
      <t>C</t>
    </r>
  </si>
  <si>
    <r>
      <rPr>
        <sz val="10.5"/>
        <rFont val="Calibri"/>
        <family val="2"/>
      </rPr>
      <t>C2</t>
    </r>
  </si>
  <si>
    <r>
      <rPr>
        <sz val="10.5"/>
        <rFont val="Calibri"/>
        <family val="2"/>
      </rPr>
      <t>Correctional Officer</t>
    </r>
  </si>
  <si>
    <r>
      <rPr>
        <sz val="10.5"/>
        <rFont val="Calibri"/>
        <family val="2"/>
      </rPr>
      <t>Correctional Corporal</t>
    </r>
  </si>
  <si>
    <r>
      <rPr>
        <sz val="10.5"/>
        <rFont val="Calibri"/>
        <family val="2"/>
      </rPr>
      <t>C3</t>
    </r>
  </si>
  <si>
    <r>
      <rPr>
        <sz val="10.5"/>
        <rFont val="Calibri"/>
        <family val="2"/>
      </rPr>
      <t>Correctional Dietary Coordinator</t>
    </r>
  </si>
  <si>
    <r>
      <rPr>
        <sz val="10.5"/>
        <color rgb="FF00AF50"/>
        <rFont val="Calibri"/>
        <family val="2"/>
      </rPr>
      <t>CM</t>
    </r>
  </si>
  <si>
    <r>
      <rPr>
        <sz val="10.5"/>
        <rFont val="Calibri"/>
        <family val="2"/>
      </rPr>
      <t>CM1</t>
    </r>
  </si>
  <si>
    <r>
      <rPr>
        <sz val="10.5"/>
        <rFont val="Calibri"/>
        <family val="2"/>
      </rPr>
      <t>Correctional Sergeant Dietary</t>
    </r>
  </si>
  <si>
    <r>
      <rPr>
        <sz val="10.5"/>
        <rFont val="Calibri"/>
        <family val="2"/>
      </rPr>
      <t>C4</t>
    </r>
  </si>
  <si>
    <r>
      <rPr>
        <sz val="10.5"/>
        <rFont val="Calibri"/>
        <family val="2"/>
      </rPr>
      <t>Correctional Sergeant</t>
    </r>
  </si>
  <si>
    <r>
      <rPr>
        <sz val="10.5"/>
        <rFont val="Calibri"/>
        <family val="2"/>
      </rPr>
      <t>Correctional Technician</t>
    </r>
  </si>
  <si>
    <r>
      <rPr>
        <sz val="10.5"/>
        <rFont val="Calibri"/>
        <family val="2"/>
      </rPr>
      <t>Correctional Specialist</t>
    </r>
  </si>
  <si>
    <r>
      <rPr>
        <sz val="10.5"/>
        <rFont val="Calibri"/>
        <family val="2"/>
      </rPr>
      <t>Correctional Lieutenant</t>
    </r>
  </si>
  <si>
    <r>
      <rPr>
        <sz val="10.5"/>
        <rFont val="Calibri"/>
        <family val="2"/>
      </rPr>
      <t>Detention Center Nurse</t>
    </r>
  </si>
  <si>
    <r>
      <rPr>
        <sz val="10.5"/>
        <rFont val="Calibri"/>
        <family val="2"/>
      </rPr>
      <t>Corrections Program Supervisor II</t>
    </r>
  </si>
  <si>
    <t>Correctional Captain</t>
  </si>
  <si>
    <t>CM2</t>
  </si>
  <si>
    <r>
      <rPr>
        <sz val="10.5"/>
        <rFont val="Calibri"/>
        <family val="2"/>
      </rPr>
      <t>Custody and Security Chief</t>
    </r>
  </si>
  <si>
    <r>
      <rPr>
        <sz val="10.5"/>
        <rFont val="Calibri"/>
        <family val="2"/>
      </rPr>
      <t>Deputy Director, Corrections</t>
    </r>
  </si>
  <si>
    <r>
      <rPr>
        <sz val="10.5"/>
        <rFont val="Calibri"/>
        <family val="2"/>
      </rPr>
      <t>Director of Corrections</t>
    </r>
  </si>
  <si>
    <r>
      <rPr>
        <sz val="10.5"/>
        <rFont val="Calibri"/>
        <family val="2"/>
      </rPr>
      <t>Dispatcher</t>
    </r>
  </si>
  <si>
    <r>
      <rPr>
        <sz val="10.5"/>
        <color rgb="FF00AF50"/>
        <rFont val="Calibri"/>
        <family val="2"/>
      </rPr>
      <t>D</t>
    </r>
  </si>
  <si>
    <r>
      <rPr>
        <sz val="10.5"/>
        <rFont val="Calibri"/>
        <family val="2"/>
      </rPr>
      <t>Dispatcher First Class</t>
    </r>
  </si>
  <si>
    <r>
      <rPr>
        <sz val="10.5"/>
        <rFont val="Calibri"/>
        <family val="2"/>
      </rPr>
      <t>DFC</t>
    </r>
  </si>
  <si>
    <r>
      <rPr>
        <sz val="8"/>
        <color rgb="FFC65911"/>
        <rFont val="Calibri"/>
        <family val="2"/>
      </rPr>
      <t>At Year 22</t>
    </r>
  </si>
  <si>
    <r>
      <rPr>
        <sz val="10.5"/>
        <rFont val="Calibri"/>
        <family val="2"/>
      </rPr>
      <t>Senior Dispatcher</t>
    </r>
  </si>
  <si>
    <r>
      <rPr>
        <sz val="10.5"/>
        <rFont val="Calibri"/>
        <family val="2"/>
      </rPr>
      <t>Emergency Communications Supervisor</t>
    </r>
  </si>
  <si>
    <r>
      <rPr>
        <sz val="10.5"/>
        <color rgb="FF00AF50"/>
        <rFont val="Calibri"/>
        <family val="2"/>
      </rPr>
      <t>EC</t>
    </r>
  </si>
  <si>
    <r>
      <rPr>
        <sz val="10.5"/>
        <rFont val="Calibri"/>
        <family val="2"/>
      </rPr>
      <t>Security Officer</t>
    </r>
  </si>
  <si>
    <r>
      <rPr>
        <sz val="10.5"/>
        <color rgb="FF00AF50"/>
        <rFont val="Calibri"/>
        <family val="2"/>
      </rPr>
      <t>DS</t>
    </r>
  </si>
  <si>
    <r>
      <rPr>
        <sz val="10.5"/>
        <rFont val="Calibri"/>
        <family val="2"/>
      </rPr>
      <t>Deputy Sheriff</t>
    </r>
  </si>
  <si>
    <r>
      <rPr>
        <sz val="10.5"/>
        <color rgb="FF00AF50"/>
        <rFont val="Calibri"/>
        <family val="2"/>
      </rPr>
      <t>CS</t>
    </r>
  </si>
  <si>
    <r>
      <rPr>
        <sz val="8"/>
        <color rgb="FFC65911"/>
        <rFont val="Calibri"/>
        <family val="2"/>
      </rPr>
      <t>At Year 24</t>
    </r>
  </si>
  <si>
    <r>
      <rPr>
        <sz val="10.5"/>
        <rFont val="Calibri"/>
        <family val="2"/>
      </rPr>
      <t>Deputy First Class</t>
    </r>
  </si>
  <si>
    <r>
      <rPr>
        <sz val="10.5"/>
        <rFont val="Calibri"/>
        <family val="2"/>
      </rPr>
      <t>Sergeant Deputy Sheriff</t>
    </r>
  </si>
  <si>
    <r>
      <rPr>
        <sz val="10.5"/>
        <rFont val="Calibri"/>
        <family val="2"/>
      </rPr>
      <t>Corporal Deputy Sheriff</t>
    </r>
  </si>
  <si>
    <r>
      <rPr>
        <sz val="10.5"/>
        <rFont val="Calibri"/>
        <family val="2"/>
      </rPr>
      <t>Lieutenant Deputy Sheriff</t>
    </r>
  </si>
  <si>
    <r>
      <rPr>
        <sz val="10.5"/>
        <rFont val="Calibri"/>
        <family val="2"/>
      </rPr>
      <t>Captain Deputy Sheriff</t>
    </r>
  </si>
  <si>
    <r>
      <rPr>
        <sz val="10.5"/>
        <rFont val="Calibri"/>
        <family val="2"/>
      </rPr>
      <t>Chief Deputy Sheriff</t>
    </r>
  </si>
  <si>
    <r>
      <rPr>
        <sz val="10.5"/>
        <rFont val="Calibri"/>
        <family val="2"/>
      </rPr>
      <t>Firefighter Trainee</t>
    </r>
  </si>
  <si>
    <r>
      <rPr>
        <sz val="10.5"/>
        <color rgb="FF00AF50"/>
        <rFont val="Calibri"/>
        <family val="2"/>
      </rPr>
      <t>F</t>
    </r>
  </si>
  <si>
    <r>
      <rPr>
        <sz val="10.5"/>
        <rFont val="Calibri"/>
        <family val="2"/>
      </rPr>
      <t>Firefighter Recruit</t>
    </r>
  </si>
  <si>
    <r>
      <rPr>
        <sz val="10.5"/>
        <rFont val="Calibri"/>
        <family val="2"/>
      </rPr>
      <t>Firefighter</t>
    </r>
  </si>
  <si>
    <r>
      <rPr>
        <sz val="10.5"/>
        <rFont val="Calibri"/>
        <family val="2"/>
      </rPr>
      <t>Firefighter/HVO</t>
    </r>
  </si>
  <si>
    <r>
      <rPr>
        <sz val="10.5"/>
        <rFont val="Calibri"/>
        <family val="2"/>
      </rPr>
      <t>Master Firefighter</t>
    </r>
  </si>
  <si>
    <r>
      <rPr>
        <sz val="10.5"/>
        <rFont val="Calibri"/>
        <family val="2"/>
      </rPr>
      <t>Master Firefighter/HVO</t>
    </r>
  </si>
  <si>
    <r>
      <rPr>
        <sz val="10.5"/>
        <rFont val="Calibri"/>
        <family val="2"/>
      </rPr>
      <t>Firefighter Lieutenant</t>
    </r>
  </si>
  <si>
    <r>
      <rPr>
        <sz val="10.5"/>
        <rFont val="Calibri"/>
        <family val="2"/>
      </rPr>
      <t>Fire Captain</t>
    </r>
  </si>
  <si>
    <r>
      <rPr>
        <sz val="10.5"/>
        <color rgb="FF00AF50"/>
        <rFont val="Calibri"/>
        <family val="2"/>
      </rPr>
      <t>FM</t>
    </r>
  </si>
  <si>
    <r>
      <rPr>
        <sz val="10.5"/>
        <rFont val="Calibri"/>
        <family val="2"/>
      </rPr>
      <t>FM1</t>
    </r>
  </si>
  <si>
    <r>
      <rPr>
        <sz val="10.5"/>
        <rFont val="Calibri"/>
        <family val="2"/>
      </rPr>
      <t>Battalion Chief, Fire &amp; Rescue Services</t>
    </r>
  </si>
  <si>
    <r>
      <rPr>
        <sz val="10.5"/>
        <rFont val="Calibri"/>
        <family val="2"/>
      </rPr>
      <t>FM2</t>
    </r>
  </si>
  <si>
    <r>
      <rPr>
        <sz val="10.5"/>
        <rFont val="Calibri"/>
        <family val="2"/>
      </rPr>
      <t>Assistant Chief, Fire &amp; Rescue Services</t>
    </r>
  </si>
  <si>
    <r>
      <rPr>
        <sz val="10.5"/>
        <rFont val="Calibri"/>
        <family val="2"/>
      </rPr>
      <t>FM3</t>
    </r>
  </si>
  <si>
    <r>
      <rPr>
        <sz val="10.5"/>
        <rFont val="Calibri"/>
        <family val="2"/>
      </rPr>
      <t>Administrator, OEM</t>
    </r>
  </si>
  <si>
    <r>
      <rPr>
        <sz val="10.5"/>
        <rFont val="Calibri"/>
        <family val="2"/>
      </rPr>
      <t>Deputy Chief (Fire and Rescue Services)</t>
    </r>
  </si>
  <si>
    <r>
      <rPr>
        <sz val="10.5"/>
        <rFont val="Calibri"/>
        <family val="2"/>
      </rPr>
      <t>Medical Director</t>
    </r>
  </si>
  <si>
    <r>
      <rPr>
        <sz val="10.5"/>
        <rFont val="Calibri"/>
        <family val="2"/>
      </rPr>
      <t>Chief, Fire &amp; Rescue Services</t>
    </r>
  </si>
  <si>
    <r>
      <rPr>
        <sz val="10.5"/>
        <rFont val="Calibri"/>
        <family val="2"/>
      </rPr>
      <t>Parks Maintenance Worker</t>
    </r>
  </si>
  <si>
    <r>
      <rPr>
        <sz val="10.5"/>
        <rFont val="Calibri"/>
        <family val="2"/>
      </rPr>
      <t>H5</t>
    </r>
  </si>
  <si>
    <r>
      <rPr>
        <sz val="10.5"/>
        <rFont val="Calibri"/>
        <family val="2"/>
      </rPr>
      <t>Parks Maintenance Specialist</t>
    </r>
  </si>
  <si>
    <r>
      <rPr>
        <sz val="10.5"/>
        <rFont val="Calibri"/>
        <family val="2"/>
      </rPr>
      <t>Parks Maintenance Leader</t>
    </r>
  </si>
  <si>
    <r>
      <rPr>
        <sz val="10.5"/>
        <rFont val="Calibri"/>
        <family val="2"/>
      </rPr>
      <t>H8</t>
    </r>
  </si>
  <si>
    <r>
      <rPr>
        <sz val="10.5"/>
        <rFont val="Calibri"/>
        <family val="2"/>
      </rPr>
      <t>Park Ranger</t>
    </r>
  </si>
  <si>
    <r>
      <rPr>
        <sz val="10.5"/>
        <rFont val="Calibri"/>
        <family val="2"/>
      </rPr>
      <t>H9</t>
    </r>
  </si>
  <si>
    <r>
      <rPr>
        <sz val="10.5"/>
        <rFont val="Calibri"/>
        <family val="2"/>
      </rPr>
      <t>Engineering Support Worker</t>
    </r>
  </si>
  <si>
    <r>
      <rPr>
        <sz val="10.5"/>
        <rFont val="Calibri"/>
        <family val="2"/>
      </rPr>
      <t>Engineering Support Technician I</t>
    </r>
  </si>
  <si>
    <r>
      <rPr>
        <sz val="10.5"/>
        <rFont val="Calibri"/>
        <family val="2"/>
      </rPr>
      <t>Engineering Support Technician II</t>
    </r>
  </si>
  <si>
    <r>
      <rPr>
        <sz val="10.5"/>
        <rFont val="Calibri"/>
        <family val="2"/>
      </rPr>
      <t>Engineering Support Technician III</t>
    </r>
  </si>
  <si>
    <r>
      <rPr>
        <sz val="10.5"/>
        <rFont val="Calibri"/>
        <family val="2"/>
      </rPr>
      <t>Engineering Support Technician IV</t>
    </r>
  </si>
  <si>
    <r>
      <rPr>
        <sz val="10.5"/>
        <rFont val="Calibri"/>
        <family val="2"/>
      </rPr>
      <t>Stormwater Management Coordinator</t>
    </r>
  </si>
  <si>
    <r>
      <rPr>
        <sz val="10.5"/>
        <rFont val="Calibri"/>
        <family val="2"/>
      </rPr>
      <t>Engineering Associate</t>
    </r>
  </si>
  <si>
    <r>
      <rPr>
        <sz val="10.5"/>
        <rFont val="Calibri"/>
        <family val="2"/>
      </rPr>
      <t>Engineering Specialist I</t>
    </r>
  </si>
  <si>
    <r>
      <rPr>
        <sz val="10.5"/>
        <rFont val="Calibri"/>
        <family val="2"/>
      </rPr>
      <t>Engineering Specialist II</t>
    </r>
  </si>
  <si>
    <r>
      <rPr>
        <sz val="10.5"/>
        <rFont val="Calibri"/>
        <family val="2"/>
      </rPr>
      <t>Engineering Specialist III</t>
    </r>
  </si>
  <si>
    <r>
      <rPr>
        <sz val="10.5"/>
        <rFont val="Calibri"/>
        <family val="2"/>
      </rPr>
      <t>Engineering Support Supervisor</t>
    </r>
  </si>
  <si>
    <r>
      <rPr>
        <sz val="10.5"/>
        <rFont val="Calibri"/>
        <family val="2"/>
      </rPr>
      <t>Engineering Manager I</t>
    </r>
  </si>
  <si>
    <r>
      <rPr>
        <sz val="10.5"/>
        <rFont val="Calibri"/>
        <family val="2"/>
      </rPr>
      <t>Engineering Manager II</t>
    </r>
  </si>
  <si>
    <r>
      <rPr>
        <sz val="10.5"/>
        <rFont val="Calibri"/>
        <family val="2"/>
      </rPr>
      <t>Deputy Director, Public Works</t>
    </r>
  </si>
  <si>
    <r>
      <rPr>
        <sz val="10.5"/>
        <rFont val="Calibri"/>
        <family val="2"/>
      </rPr>
      <t>Director, Public Works</t>
    </r>
  </si>
  <si>
    <r>
      <rPr>
        <sz val="10.5"/>
        <rFont val="Calibri"/>
        <family val="2"/>
      </rPr>
      <t>Planning Support Technician I</t>
    </r>
  </si>
  <si>
    <r>
      <rPr>
        <sz val="10.5"/>
        <rFont val="Calibri"/>
        <family val="2"/>
      </rPr>
      <t>Planning Support Technician II</t>
    </r>
  </si>
  <si>
    <r>
      <rPr>
        <sz val="10.5"/>
        <rFont val="Calibri"/>
        <family val="2"/>
      </rPr>
      <t>Planning Specialist I</t>
    </r>
  </si>
  <si>
    <r>
      <rPr>
        <sz val="10.5"/>
        <rFont val="Calibri"/>
        <family val="2"/>
      </rPr>
      <t>Planning Specialist II</t>
    </r>
  </si>
  <si>
    <r>
      <rPr>
        <sz val="10.5"/>
        <rFont val="Calibri"/>
        <family val="2"/>
      </rPr>
      <t>Planning Supervisor</t>
    </r>
  </si>
  <si>
    <r>
      <rPr>
        <sz val="10.5"/>
        <rFont val="Calibri"/>
        <family val="2"/>
      </rPr>
      <t>Planning Manager</t>
    </r>
  </si>
  <si>
    <r>
      <rPr>
        <sz val="10.5"/>
        <rFont val="Calibri"/>
        <family val="2"/>
      </rPr>
      <t>Deputy Director, Planning &amp; Zoning</t>
    </r>
  </si>
  <si>
    <r>
      <rPr>
        <sz val="10.5"/>
        <rFont val="Calibri"/>
        <family val="2"/>
      </rPr>
      <t>Director, Planning &amp; Zoning</t>
    </r>
  </si>
  <si>
    <r>
      <rPr>
        <sz val="10.5"/>
        <rFont val="Calibri"/>
        <family val="2"/>
      </rPr>
      <t>Regulation Support Technician I</t>
    </r>
  </si>
  <si>
    <r>
      <rPr>
        <sz val="10.5"/>
        <rFont val="Calibri"/>
        <family val="2"/>
      </rPr>
      <t>Regulation Support Technician II</t>
    </r>
  </si>
  <si>
    <t>Regulation Inspector I</t>
  </si>
  <si>
    <r>
      <rPr>
        <sz val="10.5"/>
        <rFont val="Calibri"/>
        <family val="2"/>
      </rPr>
      <t>Regulation Inspector II</t>
    </r>
  </si>
  <si>
    <r>
      <rPr>
        <sz val="10.5"/>
        <rFont val="Calibri"/>
        <family val="2"/>
      </rPr>
      <t>Regulation Supervisor</t>
    </r>
  </si>
  <si>
    <r>
      <rPr>
        <sz val="10.5"/>
        <rFont val="Calibri"/>
        <family val="2"/>
      </rPr>
      <t>Regulation Manager</t>
    </r>
  </si>
  <si>
    <r>
      <rPr>
        <sz val="10.5"/>
        <rFont val="Calibri"/>
        <family val="2"/>
      </rPr>
      <t>Director, Inspections, Licenses &amp; Permits</t>
    </r>
  </si>
  <si>
    <r>
      <rPr>
        <sz val="10.5"/>
        <rFont val="Calibri"/>
        <family val="2"/>
      </rPr>
      <t>Operations Worker II</t>
    </r>
  </si>
  <si>
    <r>
      <rPr>
        <sz val="10.5"/>
        <rFont val="Calibri"/>
        <family val="2"/>
      </rPr>
      <t>Operations Worker III</t>
    </r>
  </si>
  <si>
    <r>
      <rPr>
        <sz val="10.5"/>
        <rFont val="Calibri"/>
        <family val="2"/>
      </rPr>
      <t>Operations Technician I</t>
    </r>
  </si>
  <si>
    <r>
      <rPr>
        <sz val="10.5"/>
        <rFont val="Calibri"/>
        <family val="2"/>
      </rPr>
      <t>Operations Technician II</t>
    </r>
  </si>
  <si>
    <r>
      <rPr>
        <sz val="10.5"/>
        <rFont val="Calibri"/>
        <family val="2"/>
      </rPr>
      <t>Operations Technician III</t>
    </r>
  </si>
  <si>
    <r>
      <rPr>
        <sz val="10.5"/>
        <rFont val="Calibri"/>
        <family val="2"/>
      </rPr>
      <t>Operations Leader I</t>
    </r>
  </si>
  <si>
    <r>
      <rPr>
        <sz val="10.5"/>
        <rFont val="Calibri"/>
        <family val="2"/>
      </rPr>
      <t>Operations Mechanic</t>
    </r>
  </si>
  <si>
    <r>
      <rPr>
        <sz val="10.5"/>
        <rFont val="Calibri"/>
        <family val="2"/>
      </rPr>
      <t>Operations Leader II</t>
    </r>
  </si>
  <si>
    <r>
      <rPr>
        <sz val="10.5"/>
        <rFont val="Calibri"/>
        <family val="2"/>
      </rPr>
      <t>Chief Mechanic</t>
    </r>
  </si>
  <si>
    <r>
      <rPr>
        <sz val="10.5"/>
        <rFont val="Calibri"/>
        <family val="2"/>
      </rPr>
      <t>Operations Supervisor I</t>
    </r>
  </si>
  <si>
    <r>
      <rPr>
        <sz val="10.5"/>
        <color rgb="FF00AF50"/>
        <rFont val="Calibri"/>
        <family val="2"/>
      </rPr>
      <t>OS</t>
    </r>
  </si>
  <si>
    <r>
      <rPr>
        <sz val="10.5"/>
        <rFont val="Calibri"/>
        <family val="2"/>
      </rPr>
      <t>Operations Supervisor II</t>
    </r>
  </si>
  <si>
    <r>
      <rPr>
        <sz val="10.5"/>
        <rFont val="Calibri"/>
        <family val="2"/>
      </rPr>
      <t>Operations Supervisor III</t>
    </r>
  </si>
  <si>
    <r>
      <rPr>
        <sz val="10.5"/>
        <rFont val="Calibri"/>
        <family val="2"/>
      </rPr>
      <t>Operations Superintendent</t>
    </r>
  </si>
  <si>
    <r>
      <rPr>
        <sz val="10.5"/>
        <rFont val="Calibri"/>
        <family val="2"/>
      </rPr>
      <t>Operations Manager</t>
    </r>
  </si>
  <si>
    <t>Dep. Dir. General Services</t>
  </si>
  <si>
    <t>O</t>
  </si>
  <si>
    <t>Dir. General Services</t>
  </si>
  <si>
    <r>
      <rPr>
        <sz val="10.5"/>
        <rFont val="Calibri"/>
        <family val="2"/>
      </rPr>
      <t>Technical Services Support Technician I</t>
    </r>
  </si>
  <si>
    <r>
      <rPr>
        <sz val="10.5"/>
        <rFont val="Calibri"/>
        <family val="2"/>
      </rPr>
      <t>Technical Services Support Technician II</t>
    </r>
  </si>
  <si>
    <r>
      <rPr>
        <sz val="10.5"/>
        <rFont val="Calibri"/>
        <family val="2"/>
      </rPr>
      <t>Technical Services Support Technician III</t>
    </r>
  </si>
  <si>
    <r>
      <rPr>
        <sz val="10.5"/>
        <rFont val="Calibri"/>
        <family val="2"/>
      </rPr>
      <t>Technical Services Support Specialist I</t>
    </r>
  </si>
  <si>
    <r>
      <rPr>
        <sz val="10.5"/>
        <rFont val="Calibri"/>
        <family val="2"/>
      </rPr>
      <t>Technical Services Support Specialist II</t>
    </r>
  </si>
  <si>
    <r>
      <rPr>
        <sz val="10.5"/>
        <rFont val="Calibri"/>
        <family val="2"/>
      </rPr>
      <t>Technical Services Support Specialist III</t>
    </r>
  </si>
  <si>
    <r>
      <rPr>
        <sz val="10.5"/>
        <rFont val="Calibri"/>
        <family val="2"/>
      </rPr>
      <t>Technical Services Support Specialist IV</t>
    </r>
  </si>
  <si>
    <r>
      <rPr>
        <sz val="10.5"/>
        <rFont val="Calibri"/>
        <family val="2"/>
      </rPr>
      <t>Technical Services Supervisor</t>
    </r>
  </si>
  <si>
    <r>
      <rPr>
        <sz val="10.5"/>
        <rFont val="Calibri"/>
        <family val="2"/>
      </rPr>
      <t>Technical Services Manager I</t>
    </r>
  </si>
  <si>
    <r>
      <rPr>
        <sz val="10.5"/>
        <rFont val="Calibri"/>
        <family val="2"/>
      </rPr>
      <t>Technical Services Manager II</t>
    </r>
  </si>
  <si>
    <r>
      <rPr>
        <sz val="10.5"/>
        <rFont val="Calibri"/>
        <family val="2"/>
      </rPr>
      <t xml:space="preserve">Deputy Director, Technology &amp;
</t>
    </r>
    <r>
      <rPr>
        <sz val="10.5"/>
        <rFont val="Calibri"/>
        <family val="2"/>
      </rPr>
      <t>Communication Services</t>
    </r>
  </si>
  <si>
    <r>
      <rPr>
        <sz val="10.5"/>
        <rFont val="Calibri"/>
        <family val="2"/>
      </rPr>
      <t xml:space="preserve">Director, Technology &amp; Communication
</t>
    </r>
    <r>
      <rPr>
        <sz val="10.5"/>
        <rFont val="Calibri"/>
        <family val="2"/>
      </rPr>
      <t>Services</t>
    </r>
  </si>
  <si>
    <r>
      <rPr>
        <sz val="10.5"/>
        <rFont val="Calibri"/>
        <family val="2"/>
      </rPr>
      <t>Recreation Services Assistant II</t>
    </r>
  </si>
  <si>
    <r>
      <rPr>
        <sz val="10.5"/>
        <rFont val="Calibri"/>
        <family val="2"/>
      </rPr>
      <t>Recreation Leader</t>
    </r>
  </si>
  <si>
    <r>
      <rPr>
        <sz val="10.5"/>
        <rFont val="Calibri"/>
        <family val="2"/>
      </rPr>
      <t>Recreation Services Coordinator I</t>
    </r>
  </si>
  <si>
    <r>
      <rPr>
        <sz val="10.5"/>
        <rFont val="Calibri"/>
        <family val="2"/>
      </rPr>
      <t>Recreation Services Coordinator II</t>
    </r>
  </si>
  <si>
    <r>
      <rPr>
        <sz val="10.5"/>
        <rFont val="Calibri"/>
        <family val="2"/>
      </rPr>
      <t>Recreation Services Supervisor</t>
    </r>
  </si>
  <si>
    <r>
      <rPr>
        <sz val="10.5"/>
        <rFont val="Calibri"/>
        <family val="2"/>
      </rPr>
      <t>Recreation Services Manager</t>
    </r>
  </si>
  <si>
    <r>
      <rPr>
        <sz val="10.5"/>
        <rFont val="Calibri"/>
        <family val="2"/>
      </rPr>
      <t>Recreation and Parks Bureau Chief</t>
    </r>
  </si>
  <si>
    <r>
      <rPr>
        <sz val="10.5"/>
        <rFont val="Calibri"/>
        <family val="2"/>
      </rPr>
      <t>Natural Resource Technician I</t>
    </r>
  </si>
  <si>
    <r>
      <rPr>
        <sz val="10.5"/>
        <rFont val="Calibri"/>
        <family val="2"/>
      </rPr>
      <t>Natural Resource Technician II</t>
    </r>
  </si>
  <si>
    <r>
      <rPr>
        <sz val="10.5"/>
        <rFont val="Calibri"/>
        <family val="2"/>
      </rPr>
      <t>Natural Resource Specialist</t>
    </r>
  </si>
  <si>
    <r>
      <rPr>
        <sz val="10.5"/>
        <rFont val="Calibri"/>
        <family val="2"/>
      </rPr>
      <t>Natural Resource Program Mgr I</t>
    </r>
  </si>
  <si>
    <r>
      <rPr>
        <sz val="10.5"/>
        <rFont val="Calibri"/>
        <family val="2"/>
      </rPr>
      <t>Natural Resource Program Mgr II</t>
    </r>
  </si>
  <si>
    <r>
      <rPr>
        <sz val="10.5"/>
        <rFont val="Calibri"/>
        <family val="2"/>
      </rPr>
      <t>Natural Resource Program Manager III</t>
    </r>
  </si>
  <si>
    <r>
      <rPr>
        <sz val="10.5"/>
        <rFont val="Calibri"/>
        <family val="2"/>
      </rPr>
      <t>Natural Resource Superintendent</t>
    </r>
  </si>
  <si>
    <r>
      <rPr>
        <sz val="10.5"/>
        <rFont val="Calibri"/>
        <family val="2"/>
      </rPr>
      <t>Child Care Assistant Group Leader *</t>
    </r>
  </si>
  <si>
    <r>
      <rPr>
        <sz val="10.5"/>
        <color rgb="FF00AF50"/>
        <rFont val="Calibri"/>
        <family val="2"/>
      </rPr>
      <t>RLC</t>
    </r>
  </si>
  <si>
    <r>
      <rPr>
        <sz val="10.5"/>
        <rFont val="Calibri"/>
        <family val="2"/>
      </rPr>
      <t>B</t>
    </r>
  </si>
  <si>
    <r>
      <rPr>
        <sz val="10.5"/>
        <rFont val="Calibri"/>
        <family val="2"/>
      </rPr>
      <t>Child Care Group Leader *</t>
    </r>
  </si>
  <si>
    <r>
      <rPr>
        <sz val="10.5"/>
        <rFont val="Calibri"/>
        <family val="2"/>
      </rPr>
      <t>Director, Recreation &amp; Parks</t>
    </r>
  </si>
  <si>
    <r>
      <rPr>
        <sz val="10.5"/>
        <rFont val="Calibri"/>
        <family val="2"/>
      </rPr>
      <t>Child Care Assistant Site Director *</t>
    </r>
  </si>
  <si>
    <r>
      <rPr>
        <sz val="10.5"/>
        <rFont val="Calibri"/>
        <family val="2"/>
      </rPr>
      <t>Child Care Site Director *</t>
    </r>
  </si>
  <si>
    <r>
      <rPr>
        <sz val="10.5"/>
        <rFont val="Calibri"/>
        <family val="2"/>
      </rPr>
      <t>Human Services Worker I</t>
    </r>
  </si>
  <si>
    <r>
      <rPr>
        <sz val="10.5"/>
        <rFont val="Calibri"/>
        <family val="2"/>
      </rPr>
      <t>Human Services Worker II</t>
    </r>
  </si>
  <si>
    <r>
      <rPr>
        <sz val="10.5"/>
        <rFont val="Calibri"/>
        <family val="2"/>
      </rPr>
      <t>Human Services Specialist I</t>
    </r>
  </si>
  <si>
    <t>N/E</t>
  </si>
  <si>
    <r>
      <rPr>
        <sz val="10.5"/>
        <rFont val="Calibri"/>
        <family val="2"/>
      </rPr>
      <t>Human Services Specialist II</t>
    </r>
  </si>
  <si>
    <r>
      <rPr>
        <sz val="10.5"/>
        <rFont val="Calibri"/>
        <family val="2"/>
      </rPr>
      <t>Human Services Specialist III</t>
    </r>
  </si>
  <si>
    <r>
      <rPr>
        <sz val="10.5"/>
        <rFont val="Calibri"/>
        <family val="2"/>
      </rPr>
      <t>Human Services Supervisor</t>
    </r>
  </si>
  <si>
    <r>
      <rPr>
        <sz val="10.5"/>
        <rFont val="Calibri"/>
        <family val="2"/>
      </rPr>
      <t>Human Services Manager I</t>
    </r>
  </si>
  <si>
    <r>
      <rPr>
        <sz val="10.5"/>
        <rFont val="Calibri"/>
        <family val="2"/>
      </rPr>
      <t>Human Services Manager II</t>
    </r>
  </si>
  <si>
    <r>
      <rPr>
        <sz val="10.5"/>
        <rFont val="Calibri"/>
        <family val="2"/>
      </rPr>
      <t>Director, Community Resources &amp; Services</t>
    </r>
  </si>
  <si>
    <r>
      <rPr>
        <sz val="10.5"/>
        <rFont val="Calibri"/>
        <family val="2"/>
      </rPr>
      <t>Director, Housing</t>
    </r>
  </si>
  <si>
    <r>
      <rPr>
        <sz val="10.5"/>
        <rFont val="Calibri"/>
        <family val="2"/>
      </rPr>
      <t>Communications Equipment Technician I</t>
    </r>
  </si>
  <si>
    <r>
      <rPr>
        <sz val="10.5"/>
        <rFont val="Calibri"/>
        <family val="2"/>
      </rPr>
      <t>Communications Equipment Technician II</t>
    </r>
  </si>
  <si>
    <r>
      <rPr>
        <sz val="10.5"/>
        <rFont val="Calibri"/>
        <family val="2"/>
      </rPr>
      <t>Police Officer</t>
    </r>
  </si>
  <si>
    <r>
      <rPr>
        <sz val="10.5"/>
        <color rgb="FF00AF50"/>
        <rFont val="Calibri"/>
        <family val="2"/>
      </rPr>
      <t>P</t>
    </r>
  </si>
  <si>
    <r>
      <rPr>
        <sz val="10.5"/>
        <rFont val="Calibri"/>
        <family val="2"/>
      </rPr>
      <t>PO</t>
    </r>
  </si>
  <si>
    <r>
      <rPr>
        <sz val="10.5"/>
        <rFont val="Calibri"/>
        <family val="2"/>
      </rPr>
      <t>Police Officer First Class</t>
    </r>
  </si>
  <si>
    <r>
      <rPr>
        <sz val="10.5"/>
        <rFont val="Calibri"/>
        <family val="2"/>
      </rPr>
      <t>PFC</t>
    </r>
  </si>
  <si>
    <r>
      <rPr>
        <sz val="10.5"/>
        <rFont val="Calibri"/>
        <family val="2"/>
      </rPr>
      <t>Police Corporal</t>
    </r>
  </si>
  <si>
    <r>
      <rPr>
        <sz val="10.5"/>
        <rFont val="Calibri"/>
        <family val="2"/>
      </rPr>
      <t>CPL</t>
    </r>
  </si>
  <si>
    <r>
      <rPr>
        <sz val="10.5"/>
        <rFont val="Calibri"/>
        <family val="2"/>
      </rPr>
      <t>Animal Handler</t>
    </r>
  </si>
  <si>
    <r>
      <rPr>
        <sz val="10.5"/>
        <rFont val="Calibri"/>
        <family val="2"/>
      </rPr>
      <t>Animal Control Officer</t>
    </r>
  </si>
  <si>
    <r>
      <rPr>
        <sz val="10.5"/>
        <rFont val="Calibri"/>
        <family val="2"/>
      </rPr>
      <t>Maintenance Mechanic I</t>
    </r>
  </si>
  <si>
    <r>
      <rPr>
        <sz val="10.5"/>
        <rFont val="Calibri"/>
        <family val="2"/>
      </rPr>
      <t>Maintenance Mechanic II</t>
    </r>
  </si>
  <si>
    <r>
      <rPr>
        <sz val="10.5"/>
        <rFont val="Calibri"/>
        <family val="2"/>
      </rPr>
      <t>Instruments/Electronics Technician</t>
    </r>
  </si>
  <si>
    <r>
      <rPr>
        <sz val="10.5"/>
        <rFont val="Calibri"/>
        <family val="2"/>
      </rPr>
      <t>Motor Equipment Operator I</t>
    </r>
  </si>
  <si>
    <r>
      <rPr>
        <sz val="10.5"/>
        <rFont val="Calibri"/>
        <family val="2"/>
      </rPr>
      <t>Motor Equipment Operator II</t>
    </r>
  </si>
  <si>
    <r>
      <rPr>
        <sz val="10.5"/>
        <rFont val="Calibri"/>
        <family val="2"/>
      </rPr>
      <t>Motor Equipment Operator III</t>
    </r>
  </si>
  <si>
    <r>
      <rPr>
        <sz val="10.5"/>
        <rFont val="Calibri"/>
        <family val="2"/>
      </rPr>
      <t>Buildings Control Technician</t>
    </r>
  </si>
  <si>
    <r>
      <rPr>
        <sz val="10.5"/>
        <rFont val="Calibri"/>
        <family val="2"/>
      </rPr>
      <t>H10</t>
    </r>
  </si>
  <si>
    <r>
      <rPr>
        <sz val="10.5"/>
        <rFont val="Calibri"/>
        <family val="2"/>
      </rPr>
      <t>Apprentice</t>
    </r>
  </si>
  <si>
    <r>
      <rPr>
        <sz val="10.5"/>
        <rFont val="Calibri"/>
        <family val="2"/>
      </rPr>
      <t>Journey Skilled Trades</t>
    </r>
  </si>
  <si>
    <r>
      <rPr>
        <sz val="10.5"/>
        <rFont val="Calibri"/>
        <family val="2"/>
      </rPr>
      <t>Air Conditioning &amp; Heating Mechanic</t>
    </r>
  </si>
  <si>
    <r>
      <rPr>
        <sz val="10.5"/>
        <rFont val="Calibri"/>
        <family val="2"/>
      </rPr>
      <t>Traffic Signal Maintenance Technician</t>
    </r>
  </si>
  <si>
    <t>Electrician</t>
  </si>
  <si>
    <r>
      <rPr>
        <sz val="10.5"/>
        <rFont val="Calibri"/>
        <family val="2"/>
      </rPr>
      <t>Plumber</t>
    </r>
  </si>
  <si>
    <r>
      <rPr>
        <sz val="10.5"/>
        <rFont val="Calibri"/>
        <family val="2"/>
      </rPr>
      <t>Motor Equipment Mechanic I</t>
    </r>
  </si>
  <si>
    <r>
      <rPr>
        <sz val="10.5"/>
        <rFont val="Calibri"/>
        <family val="2"/>
      </rPr>
      <t>Motor Equipment Mechanic II</t>
    </r>
  </si>
  <si>
    <r>
      <rPr>
        <sz val="10.5"/>
        <rFont val="Calibri"/>
        <family val="2"/>
      </rPr>
      <t>Weighmaster</t>
    </r>
  </si>
  <si>
    <r>
      <rPr>
        <sz val="10.5"/>
        <rFont val="Calibri"/>
        <family val="2"/>
      </rPr>
      <t>Utility Worker I</t>
    </r>
  </si>
  <si>
    <r>
      <rPr>
        <sz val="10.5"/>
        <rFont val="Calibri"/>
        <family val="2"/>
      </rPr>
      <t>H3</t>
    </r>
  </si>
  <si>
    <r>
      <rPr>
        <sz val="10.5"/>
        <rFont val="Calibri"/>
        <family val="2"/>
      </rPr>
      <t>Utility Worker II</t>
    </r>
  </si>
  <si>
    <r>
      <rPr>
        <sz val="10.5"/>
        <rFont val="Calibri"/>
        <family val="2"/>
      </rPr>
      <t>Utility Worker III</t>
    </r>
  </si>
  <si>
    <r>
      <rPr>
        <sz val="10.5"/>
        <rFont val="Calibri"/>
        <family val="2"/>
      </rPr>
      <t>Utility Worker IV</t>
    </r>
  </si>
  <si>
    <r>
      <rPr>
        <sz val="10.5"/>
        <rFont val="Calibri"/>
        <family val="2"/>
      </rPr>
      <t>Water Reclamation Plant Operator I</t>
    </r>
  </si>
  <si>
    <r>
      <rPr>
        <sz val="10.5"/>
        <rFont val="Calibri"/>
        <family val="2"/>
      </rPr>
      <t>Water Reclamation Plant Operator II</t>
    </r>
  </si>
  <si>
    <r>
      <rPr>
        <sz val="10.5"/>
        <rFont val="Calibri"/>
        <family val="2"/>
      </rPr>
      <t>Water Reclamation Plant Operator III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</si>
</sst>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\$#,##0"/>
    <numFmt numFmtId="166" formatCode="\$0.00"/>
  </numFmts>
  <fonts count="17" x14ac:knownFonts="1">
    <font>
      <sz val="10"/>
      <color rgb="FF000000"/>
      <name val="Times New Roman"/>
      <charset val="204"/>
    </font>
    <font>
      <b/>
      <sz val="14"/>
      <color theme="8" tint="-0.499984740745262"/>
      <name val="Calibri"/>
      <family val="2"/>
      <scheme val="minor"/>
    </font>
    <font>
      <b/>
      <sz val="8"/>
      <name val="Calibri"/>
      <family val="2"/>
    </font>
    <font>
      <sz val="10.5"/>
      <color rgb="FF000000"/>
      <name val="Calibri"/>
      <family val="2"/>
    </font>
    <font>
      <sz val="10.5"/>
      <name val="Calibri"/>
      <family val="2"/>
    </font>
    <font>
      <sz val="10.5"/>
      <color rgb="FF00AF50"/>
      <name val="Calibri"/>
      <family val="2"/>
    </font>
    <font>
      <sz val="10.5"/>
      <color rgb="FF0070C0"/>
      <name val="Calibri"/>
      <family val="2"/>
    </font>
    <font>
      <sz val="11"/>
      <color rgb="FF702FA0"/>
      <name val="Calibri"/>
      <family val="2"/>
    </font>
    <font>
      <sz val="11"/>
      <color rgb="FF00AF50"/>
      <name val="Calibri"/>
      <family val="2"/>
    </font>
    <font>
      <sz val="11"/>
      <color rgb="FF0070BF"/>
      <name val="Calibri"/>
      <family val="2"/>
    </font>
    <font>
      <sz val="8"/>
      <color rgb="FFC65911"/>
      <name val="Calibri"/>
      <family val="2"/>
    </font>
    <font>
      <sz val="10"/>
      <color rgb="FF000000"/>
      <name val="Times New Roman"/>
      <family val="1"/>
      <charset val="204"/>
    </font>
    <font>
      <sz val="10.5"/>
      <color rgb="FF0070BF"/>
      <name val="Calibri"/>
      <family val="2"/>
    </font>
    <font>
      <sz val="8"/>
      <name val="Calibri"/>
      <family val="2"/>
    </font>
    <font>
      <sz val="10"/>
      <color rgb="FF0070BF"/>
      <name val="Calibri"/>
      <family val="2"/>
    </font>
    <font>
      <sz val="10.5"/>
      <color rgb="FF0070C0"/>
      <name val="Calibri"/>
      <family val="2"/>
      <scheme val="minor"/>
    </font>
    <font>
      <b/>
      <sz val="10.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DFB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 style="thin">
        <color rgb="FF3F3F3F"/>
      </bottom>
      <diagonal/>
    </border>
    <border>
      <left style="thin">
        <color rgb="FF000000"/>
      </left>
      <right/>
      <top/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3F3F3F"/>
      </top>
      <bottom style="thin">
        <color rgb="FF000000"/>
      </bottom>
      <diagonal/>
    </border>
    <border>
      <left style="thin">
        <color rgb="FF000000"/>
      </left>
      <right/>
      <top style="thin">
        <color rgb="FF3F3F3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F3F3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" fontId="3" fillId="0" borderId="5" xfId="0" applyNumberFormat="1" applyFont="1" applyBorder="1" applyAlignment="1">
      <alignment horizontal="left" shrinkToFi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64" fontId="6" fillId="0" borderId="0" xfId="0" applyNumberFormat="1" applyFont="1" applyAlignment="1">
      <alignment horizontal="left" shrinkToFit="1"/>
    </xf>
    <xf numFmtId="164" fontId="6" fillId="0" borderId="8" xfId="0" applyNumberFormat="1" applyFont="1" applyBorder="1" applyAlignment="1">
      <alignment horizontal="left" shrinkToFit="1"/>
    </xf>
    <xf numFmtId="165" fontId="7" fillId="0" borderId="8" xfId="0" applyNumberFormat="1" applyFont="1" applyBorder="1" applyAlignment="1">
      <alignment horizontal="left" shrinkToFi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1" fontId="3" fillId="0" borderId="9" xfId="0" applyNumberFormat="1" applyFont="1" applyBorder="1" applyAlignment="1">
      <alignment horizontal="left" shrinkToFit="1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164" fontId="6" fillId="0" borderId="12" xfId="0" applyNumberFormat="1" applyFont="1" applyBorder="1" applyAlignment="1">
      <alignment horizontal="left" shrinkToFit="1"/>
    </xf>
    <xf numFmtId="0" fontId="0" fillId="0" borderId="12" xfId="0" applyBorder="1" applyAlignment="1">
      <alignment horizontal="left" wrapText="1"/>
    </xf>
    <xf numFmtId="0" fontId="0" fillId="0" borderId="11" xfId="0" applyBorder="1" applyAlignment="1">
      <alignment horizontal="center" vertical="center"/>
    </xf>
    <xf numFmtId="1" fontId="3" fillId="0" borderId="13" xfId="0" applyNumberFormat="1" applyFont="1" applyBorder="1" applyAlignment="1">
      <alignment horizontal="left" shrinkToFit="1"/>
    </xf>
    <xf numFmtId="0" fontId="4" fillId="0" borderId="14" xfId="0" applyFont="1" applyBorder="1" applyAlignment="1">
      <alignment horizontal="left"/>
    </xf>
    <xf numFmtId="164" fontId="6" fillId="0" borderId="14" xfId="0" applyNumberFormat="1" applyFont="1" applyBorder="1" applyAlignment="1">
      <alignment horizontal="left" shrinkToFit="1"/>
    </xf>
    <xf numFmtId="0" fontId="0" fillId="0" borderId="14" xfId="0" applyBorder="1" applyAlignment="1">
      <alignment horizontal="left" wrapText="1"/>
    </xf>
    <xf numFmtId="0" fontId="0" fillId="0" borderId="14" xfId="0" applyBorder="1" applyAlignment="1">
      <alignment horizontal="center" vertical="center"/>
    </xf>
    <xf numFmtId="1" fontId="8" fillId="0" borderId="14" xfId="0" applyNumberFormat="1" applyFont="1" applyBorder="1" applyAlignment="1">
      <alignment horizontal="center" vertical="center" shrinkToFit="1"/>
    </xf>
    <xf numFmtId="1" fontId="3" fillId="0" borderId="15" xfId="0" applyNumberFormat="1" applyFont="1" applyBorder="1" applyAlignment="1">
      <alignment horizontal="left" shrinkToFit="1"/>
    </xf>
    <xf numFmtId="166" fontId="9" fillId="0" borderId="14" xfId="0" applyNumberFormat="1" applyFont="1" applyBorder="1" applyAlignment="1">
      <alignment horizontal="left" shrinkToFit="1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6" fontId="9" fillId="0" borderId="4" xfId="0" applyNumberFormat="1" applyFont="1" applyBorder="1" applyAlignment="1">
      <alignment horizontal="left" shrinkToFit="1"/>
    </xf>
    <xf numFmtId="0" fontId="0" fillId="0" borderId="4" xfId="0" applyBorder="1" applyAlignment="1">
      <alignment horizontal="left" wrapText="1"/>
    </xf>
    <xf numFmtId="1" fontId="8" fillId="0" borderId="16" xfId="0" applyNumberFormat="1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left" vertical="top"/>
    </xf>
    <xf numFmtId="166" fontId="9" fillId="0" borderId="8" xfId="0" applyNumberFormat="1" applyFont="1" applyBorder="1" applyAlignment="1">
      <alignment horizontal="left" shrinkToFit="1"/>
    </xf>
    <xf numFmtId="1" fontId="8" fillId="0" borderId="10" xfId="0" applyNumberFormat="1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left" shrinkToFit="1"/>
    </xf>
    <xf numFmtId="0" fontId="13" fillId="0" borderId="8" xfId="0" applyFont="1" applyBorder="1" applyAlignment="1">
      <alignment horizontal="left" wrapText="1"/>
    </xf>
    <xf numFmtId="1" fontId="3" fillId="0" borderId="8" xfId="0" applyNumberFormat="1" applyFont="1" applyBorder="1" applyAlignment="1">
      <alignment horizontal="left" shrinkToFit="1"/>
    </xf>
    <xf numFmtId="166" fontId="14" fillId="0" borderId="8" xfId="0" applyNumberFormat="1" applyFont="1" applyBorder="1" applyAlignment="1">
      <alignment horizontal="left" shrinkToFit="1"/>
    </xf>
    <xf numFmtId="1" fontId="3" fillId="0" borderId="17" xfId="0" applyNumberFormat="1" applyFont="1" applyBorder="1" applyAlignment="1">
      <alignment horizontal="left" shrinkToFit="1"/>
    </xf>
    <xf numFmtId="166" fontId="12" fillId="0" borderId="12" xfId="0" applyNumberFormat="1" applyFont="1" applyBorder="1" applyAlignment="1">
      <alignment horizontal="left" shrinkToFit="1"/>
    </xf>
    <xf numFmtId="1" fontId="8" fillId="0" borderId="11" xfId="0" applyNumberFormat="1" applyFont="1" applyBorder="1" applyAlignment="1">
      <alignment horizontal="center" vertical="center" shrinkToFit="1"/>
    </xf>
    <xf numFmtId="1" fontId="3" fillId="0" borderId="14" xfId="0" applyNumberFormat="1" applyFont="1" applyBorder="1" applyAlignment="1">
      <alignment horizontal="left" shrinkToFit="1"/>
    </xf>
    <xf numFmtId="1" fontId="3" fillId="0" borderId="18" xfId="0" applyNumberFormat="1" applyFont="1" applyBorder="1" applyAlignment="1">
      <alignment horizontal="left" shrinkToFit="1"/>
    </xf>
    <xf numFmtId="0" fontId="0" fillId="0" borderId="16" xfId="0" applyBorder="1" applyAlignment="1">
      <alignment horizontal="center" vertical="center"/>
    </xf>
    <xf numFmtId="164" fontId="15" fillId="0" borderId="8" xfId="0" applyNumberFormat="1" applyFont="1" applyBorder="1" applyAlignment="1">
      <alignment horizontal="left" vertical="center"/>
    </xf>
    <xf numFmtId="1" fontId="8" fillId="0" borderId="6" xfId="0" applyNumberFormat="1" applyFont="1" applyBorder="1" applyAlignment="1">
      <alignment horizontal="center" vertical="center" shrinkToFit="1"/>
    </xf>
    <xf numFmtId="0" fontId="0" fillId="0" borderId="10" xfId="0" applyBorder="1" applyAlignment="1">
      <alignment horizontal="left"/>
    </xf>
    <xf numFmtId="1" fontId="16" fillId="3" borderId="9" xfId="0" applyNumberFormat="1" applyFont="1" applyFill="1" applyBorder="1" applyAlignment="1">
      <alignment horizontal="left" shrinkToFit="1"/>
    </xf>
    <xf numFmtId="0" fontId="0" fillId="0" borderId="0" xfId="0" applyAlignment="1">
      <alignment vertical="center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AF50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2FA0"/>
        <name val="Calibri"/>
        <family val="2"/>
        <scheme val="none"/>
      </font>
      <numFmt numFmtId="165" formatCode="\$#,##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2FA0"/>
        <name val="Calibri"/>
        <family val="2"/>
        <scheme val="none"/>
      </font>
      <numFmt numFmtId="165" formatCode="\$#,##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BF"/>
        <name val="Calibri"/>
        <family val="2"/>
        <scheme val="none"/>
      </font>
      <numFmt numFmtId="166" formatCode="\$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BF"/>
        <name val="Calibri"/>
        <family val="2"/>
        <scheme val="none"/>
      </font>
      <numFmt numFmtId="166" formatCode="\$0.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rgb="FF000000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1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  <alignment horizontal="left" vertical="bottom" textRotation="0" wrapText="0" indent="0" justifyLastLine="0" readingOrder="0"/>
    </dxf>
    <dxf>
      <fill>
        <patternFill patternType="solid">
          <fgColor indexed="64"/>
          <bgColor rgb="FFC6DFB3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CBD205-29EA-4713-B3A3-A66D873EE2F2}" name="Table1347" displayName="Table1347" ref="A3:K232" totalsRowShown="0" headerRowDxfId="13" dataDxfId="12" tableBorderDxfId="11">
  <autoFilter ref="A3:K232" xr:uid="{C52573EA-7E43-48D3-A1D9-BDC509AC9164}"/>
  <sortState xmlns:xlrd2="http://schemas.microsoft.com/office/spreadsheetml/2017/richdata2" ref="A4:K232">
    <sortCondition ref="A3:A232"/>
  </sortState>
  <tableColumns count="11">
    <tableColumn id="1" xr3:uid="{F9B84FD9-229D-45B3-81FD-437DACD73594}" name="Class Code" dataDxfId="10"/>
    <tableColumn id="2" xr3:uid="{44AF9DBB-F395-41AC-A01F-0492ECFE85C7}" name="Classification" dataDxfId="9"/>
    <tableColumn id="4" xr3:uid="{B6276403-E5C3-4DA7-8BF7-DEB518A7E84C}" name="Scale" dataDxfId="8"/>
    <tableColumn id="5" xr3:uid="{A641CA25-EEC9-49C0-B565-E47011651E04}" name="Grade" dataDxfId="7"/>
    <tableColumn id="6" xr3:uid="{77F98E51-4DE3-4391-BE30-BAEF807EC9F4}" name="Hourly Min" dataDxfId="6"/>
    <tableColumn id="7" xr3:uid="{D25CC30D-0FAB-4901-B16D-B88FE72A2293}" name="Hourly Max" dataDxfId="5"/>
    <tableColumn id="8" xr3:uid="{D2EEA802-F9D7-4CC5-BB33-AA4B93292A62}" name="Annual Min" dataDxfId="4">
      <calculatedColumnFormula>Table1347[[#This Row],[Hourly Min]]*2080</calculatedColumnFormula>
    </tableColumn>
    <tableColumn id="9" xr3:uid="{43A610BC-8BE0-4DCB-9A41-46E4057C827D}" name="Annual Max" dataDxfId="3">
      <calculatedColumnFormula>Table1347[[#This Row],[Hourly Max]]*2080</calculatedColumnFormula>
    </tableColumn>
    <tableColumn id="10" xr3:uid="{AB3248BB-773D-4854-A7AC-876301796FB3}" name="FLSA" dataDxfId="2"/>
    <tableColumn id="11" xr3:uid="{601CECBB-04FE-4DFB-9244-8F79BB34E985}" name="Longevity" dataDxfId="1"/>
    <tableColumn id="12" xr3:uid="{40737938-53CD-44DD-9B34-1467C90DE950}" name="Union" dataDxfId="0"/>
  </tableColumns>
  <tableStyleInfo name="TableStyleLight1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8F8D-B3D1-4BB1-9B7B-EAB74D26BC81}">
  <sheetPr>
    <pageSetUpPr fitToPage="1"/>
  </sheetPr>
  <dimension ref="A1:Q242"/>
  <sheetViews>
    <sheetView tabSelected="1" zoomScale="90" zoomScaleNormal="90" workbookViewId="0">
      <selection activeCell="B15" sqref="B15"/>
    </sheetView>
  </sheetViews>
  <sheetFormatPr defaultColWidth="8.83203125" defaultRowHeight="12.75" x14ac:dyDescent="0.2"/>
  <cols>
    <col min="1" max="1" width="16.1640625" style="2" bestFit="1" customWidth="1"/>
    <col min="2" max="2" width="45.5" style="2" bestFit="1" customWidth="1"/>
    <col min="3" max="3" width="10.5" style="2" bestFit="1" customWidth="1"/>
    <col min="4" max="4" width="10.83203125" style="2" bestFit="1" customWidth="1"/>
    <col min="5" max="5" width="15.1640625" style="2" bestFit="1" customWidth="1"/>
    <col min="6" max="6" width="15.6640625" style="2" bestFit="1" customWidth="1"/>
    <col min="7" max="7" width="15.83203125" style="2" bestFit="1" customWidth="1"/>
    <col min="8" max="8" width="16.5" style="2" bestFit="1" customWidth="1"/>
    <col min="9" max="9" width="10.1640625" style="2" bestFit="1" customWidth="1"/>
    <col min="10" max="10" width="14.6640625" style="3" bestFit="1" customWidth="1"/>
    <col min="11" max="11" width="10.5" style="2" bestFit="1" customWidth="1"/>
    <col min="12" max="16384" width="8.83203125" style="3"/>
  </cols>
  <sheetData>
    <row r="1" spans="1:17" ht="18.75" x14ac:dyDescent="0.2">
      <c r="A1" s="1" t="s">
        <v>0</v>
      </c>
      <c r="B1" s="1"/>
    </row>
    <row r="3" spans="1:17" s="10" customFormat="1" x14ac:dyDescent="0.2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8" t="s">
        <v>10</v>
      </c>
      <c r="K3" s="5" t="s">
        <v>11</v>
      </c>
      <c r="L3" s="9"/>
      <c r="M3" s="9"/>
      <c r="N3" s="9"/>
      <c r="O3" s="9"/>
      <c r="P3" s="9"/>
      <c r="Q3" s="9"/>
    </row>
    <row r="4" spans="1:17" ht="15" x14ac:dyDescent="0.25">
      <c r="A4" s="11">
        <v>1101</v>
      </c>
      <c r="B4" s="12" t="s">
        <v>12</v>
      </c>
      <c r="C4" s="13" t="s">
        <v>13</v>
      </c>
      <c r="D4" s="13" t="s">
        <v>14</v>
      </c>
      <c r="E4" s="14">
        <v>41.247999999999998</v>
      </c>
      <c r="F4" s="15">
        <v>79.426000000000002</v>
      </c>
      <c r="G4" s="16">
        <f>Table1347[[#This Row],[Hourly Min]]*2080</f>
        <v>85795.839999999997</v>
      </c>
      <c r="H4" s="16">
        <f>Table1347[[#This Row],[Hourly Max]]*2080</f>
        <v>165206.08000000002</v>
      </c>
      <c r="I4" s="13" t="s">
        <v>15</v>
      </c>
      <c r="J4" s="17"/>
      <c r="K4" s="18"/>
      <c r="L4" s="9"/>
      <c r="M4" s="9"/>
      <c r="N4" s="9"/>
      <c r="O4" s="9"/>
      <c r="P4" s="9"/>
      <c r="Q4" s="9"/>
    </row>
    <row r="5" spans="1:17" ht="15" x14ac:dyDescent="0.25">
      <c r="A5" s="19">
        <v>1103</v>
      </c>
      <c r="B5" s="20" t="s">
        <v>16</v>
      </c>
      <c r="C5" s="21" t="s">
        <v>13</v>
      </c>
      <c r="D5" s="21" t="s">
        <v>14</v>
      </c>
      <c r="E5" s="15">
        <v>41.247999999999998</v>
      </c>
      <c r="F5" s="15">
        <v>79.426000000000002</v>
      </c>
      <c r="G5" s="16">
        <f>Table1347[[#This Row],[Hourly Min]]*2080</f>
        <v>85795.839999999997</v>
      </c>
      <c r="H5" s="16">
        <f>Table1347[[#This Row],[Hourly Max]]*2080</f>
        <v>165206.08000000002</v>
      </c>
      <c r="I5" s="21" t="s">
        <v>15</v>
      </c>
      <c r="J5" s="22"/>
      <c r="K5" s="23"/>
      <c r="L5" s="9"/>
      <c r="M5" s="9"/>
      <c r="N5" s="9"/>
      <c r="O5" s="9"/>
      <c r="P5" s="9"/>
      <c r="Q5" s="9"/>
    </row>
    <row r="6" spans="1:17" ht="15" x14ac:dyDescent="0.25">
      <c r="A6" s="19">
        <v>1104</v>
      </c>
      <c r="B6" s="20" t="s">
        <v>17</v>
      </c>
      <c r="C6" s="21" t="s">
        <v>13</v>
      </c>
      <c r="D6" s="21" t="s">
        <v>18</v>
      </c>
      <c r="E6" s="15">
        <v>50.628999999999998</v>
      </c>
      <c r="F6" s="15">
        <v>97.5</v>
      </c>
      <c r="G6" s="16">
        <f>Table1347[[#This Row],[Hourly Min]]*2080</f>
        <v>105308.31999999999</v>
      </c>
      <c r="H6" s="16">
        <f>Table1347[[#This Row],[Hourly Max]]*2080</f>
        <v>202800</v>
      </c>
      <c r="I6" s="21" t="s">
        <v>15</v>
      </c>
      <c r="J6" s="22"/>
      <c r="K6" s="23"/>
      <c r="L6" s="9"/>
      <c r="M6" s="9"/>
      <c r="N6" s="9"/>
      <c r="O6" s="9"/>
      <c r="P6" s="9"/>
      <c r="Q6" s="9"/>
    </row>
    <row r="7" spans="1:17" ht="15" x14ac:dyDescent="0.25">
      <c r="A7" s="19">
        <v>1105</v>
      </c>
      <c r="B7" s="20" t="s">
        <v>19</v>
      </c>
      <c r="C7" s="21" t="s">
        <v>13</v>
      </c>
      <c r="D7" s="21" t="s">
        <v>20</v>
      </c>
      <c r="E7" s="15">
        <v>45.682000000000002</v>
      </c>
      <c r="F7" s="15">
        <v>88.034999999999997</v>
      </c>
      <c r="G7" s="16">
        <f>Table1347[[#This Row],[Hourly Min]]*2080</f>
        <v>95018.559999999998</v>
      </c>
      <c r="H7" s="16">
        <f>Table1347[[#This Row],[Hourly Max]]*2080</f>
        <v>183112.8</v>
      </c>
      <c r="I7" s="21" t="s">
        <v>15</v>
      </c>
      <c r="J7" s="22"/>
      <c r="K7" s="23"/>
      <c r="L7" s="9"/>
      <c r="M7" s="9"/>
      <c r="N7" s="9"/>
      <c r="O7" s="9"/>
      <c r="P7" s="9"/>
      <c r="Q7" s="9"/>
    </row>
    <row r="8" spans="1:17" ht="15" x14ac:dyDescent="0.25">
      <c r="A8" s="19">
        <v>1107</v>
      </c>
      <c r="B8" s="20" t="s">
        <v>21</v>
      </c>
      <c r="C8" s="21" t="s">
        <v>13</v>
      </c>
      <c r="D8" s="21" t="s">
        <v>22</v>
      </c>
      <c r="E8" s="15">
        <v>56.06</v>
      </c>
      <c r="F8" s="15">
        <v>108.087</v>
      </c>
      <c r="G8" s="16">
        <f>Table1347[[#This Row],[Hourly Min]]*2080</f>
        <v>116604.8</v>
      </c>
      <c r="H8" s="16">
        <f>Table1347[[#This Row],[Hourly Max]]*2080</f>
        <v>224820.96000000002</v>
      </c>
      <c r="I8" s="21" t="s">
        <v>15</v>
      </c>
      <c r="J8" s="22"/>
      <c r="K8" s="23"/>
      <c r="L8" s="9"/>
      <c r="M8" s="9"/>
      <c r="N8" s="9"/>
      <c r="O8" s="9"/>
      <c r="P8" s="9"/>
      <c r="Q8" s="9"/>
    </row>
    <row r="9" spans="1:17" ht="15" x14ac:dyDescent="0.25">
      <c r="A9" s="19">
        <v>1109</v>
      </c>
      <c r="B9" s="20" t="s">
        <v>23</v>
      </c>
      <c r="C9" s="21" t="s">
        <v>13</v>
      </c>
      <c r="D9" s="21" t="s">
        <v>18</v>
      </c>
      <c r="E9" s="15">
        <v>50.628999999999998</v>
      </c>
      <c r="F9" s="15">
        <v>97.5</v>
      </c>
      <c r="G9" s="16">
        <f>Table1347[[#This Row],[Hourly Min]]*2080</f>
        <v>105308.31999999999</v>
      </c>
      <c r="H9" s="16">
        <f>Table1347[[#This Row],[Hourly Max]]*2080</f>
        <v>202800</v>
      </c>
      <c r="I9" s="21" t="s">
        <v>15</v>
      </c>
      <c r="J9" s="22"/>
      <c r="K9" s="23"/>
      <c r="L9" s="9"/>
      <c r="M9" s="9"/>
      <c r="N9" s="9"/>
      <c r="O9" s="9"/>
      <c r="P9" s="9"/>
      <c r="Q9" s="9"/>
    </row>
    <row r="10" spans="1:17" ht="15" x14ac:dyDescent="0.25">
      <c r="A10" s="19">
        <v>1110</v>
      </c>
      <c r="B10" s="20" t="s">
        <v>24</v>
      </c>
      <c r="C10" s="21" t="s">
        <v>13</v>
      </c>
      <c r="D10" s="21" t="s">
        <v>22</v>
      </c>
      <c r="E10" s="15">
        <v>56.06</v>
      </c>
      <c r="F10" s="15">
        <v>108.087</v>
      </c>
      <c r="G10" s="16">
        <f>Table1347[[#This Row],[Hourly Min]]*2080</f>
        <v>116604.8</v>
      </c>
      <c r="H10" s="16">
        <f>Table1347[[#This Row],[Hourly Max]]*2080</f>
        <v>224820.96000000002</v>
      </c>
      <c r="I10" s="21" t="s">
        <v>15</v>
      </c>
      <c r="J10" s="22"/>
      <c r="K10" s="23"/>
      <c r="L10" s="9"/>
      <c r="M10" s="9"/>
      <c r="N10" s="9"/>
      <c r="O10" s="9"/>
      <c r="P10" s="9"/>
      <c r="Q10" s="9"/>
    </row>
    <row r="11" spans="1:17" ht="15" x14ac:dyDescent="0.25">
      <c r="A11" s="19">
        <v>1111</v>
      </c>
      <c r="B11" s="20" t="s">
        <v>25</v>
      </c>
      <c r="C11" s="21" t="s">
        <v>13</v>
      </c>
      <c r="D11" s="21" t="s">
        <v>18</v>
      </c>
      <c r="E11" s="15">
        <v>50.628999999999998</v>
      </c>
      <c r="F11" s="15">
        <v>97.5</v>
      </c>
      <c r="G11" s="16">
        <f>Table1347[[#This Row],[Hourly Min]]*2080</f>
        <v>105308.31999999999</v>
      </c>
      <c r="H11" s="16">
        <f>Table1347[[#This Row],[Hourly Max]]*2080</f>
        <v>202800</v>
      </c>
      <c r="I11" s="21" t="s">
        <v>15</v>
      </c>
      <c r="J11" s="22"/>
      <c r="K11" s="23"/>
      <c r="L11" s="9"/>
      <c r="M11" s="9"/>
      <c r="N11" s="9"/>
      <c r="O11" s="9"/>
      <c r="P11" s="9"/>
      <c r="Q11" s="9"/>
    </row>
    <row r="12" spans="1:17" ht="15" x14ac:dyDescent="0.25">
      <c r="A12" s="19">
        <v>1113</v>
      </c>
      <c r="B12" s="20" t="s">
        <v>26</v>
      </c>
      <c r="C12" s="21" t="s">
        <v>13</v>
      </c>
      <c r="D12" s="21" t="s">
        <v>22</v>
      </c>
      <c r="E12" s="15">
        <v>56.06</v>
      </c>
      <c r="F12" s="15">
        <v>108.087</v>
      </c>
      <c r="G12" s="16">
        <f>Table1347[[#This Row],[Hourly Min]]*2080</f>
        <v>116604.8</v>
      </c>
      <c r="H12" s="16">
        <f>Table1347[[#This Row],[Hourly Max]]*2080</f>
        <v>224820.96000000002</v>
      </c>
      <c r="I12" s="21" t="s">
        <v>15</v>
      </c>
      <c r="J12" s="22"/>
      <c r="K12" s="23"/>
      <c r="L12" s="9"/>
      <c r="M12" s="9"/>
      <c r="N12" s="9"/>
      <c r="O12" s="9"/>
      <c r="P12" s="9"/>
      <c r="Q12" s="9"/>
    </row>
    <row r="13" spans="1:17" ht="15" x14ac:dyDescent="0.25">
      <c r="A13" s="19">
        <v>1114</v>
      </c>
      <c r="B13" s="20" t="s">
        <v>27</v>
      </c>
      <c r="C13" s="21" t="s">
        <v>13</v>
      </c>
      <c r="D13" s="21" t="s">
        <v>28</v>
      </c>
      <c r="E13" s="15">
        <v>62.12</v>
      </c>
      <c r="F13" s="15">
        <v>119.663</v>
      </c>
      <c r="G13" s="16">
        <f>Table1347[[#This Row],[Hourly Min]]*2080</f>
        <v>129209.59999999999</v>
      </c>
      <c r="H13" s="16">
        <f>Table1347[[#This Row],[Hourly Max]]*2080</f>
        <v>248899.03999999998</v>
      </c>
      <c r="I13" s="21" t="s">
        <v>15</v>
      </c>
      <c r="J13" s="22"/>
      <c r="K13" s="23"/>
      <c r="L13" s="9"/>
      <c r="M13" s="9"/>
      <c r="N13" s="9"/>
      <c r="O13" s="9"/>
      <c r="P13" s="9"/>
      <c r="Q13" s="9"/>
    </row>
    <row r="14" spans="1:17" ht="15" x14ac:dyDescent="0.25">
      <c r="A14" s="19">
        <v>1115</v>
      </c>
      <c r="B14" s="20" t="s">
        <v>29</v>
      </c>
      <c r="C14" s="21" t="s">
        <v>13</v>
      </c>
      <c r="D14" s="21" t="s">
        <v>30</v>
      </c>
      <c r="E14" s="15">
        <v>68.811999999999998</v>
      </c>
      <c r="F14" s="15">
        <v>132.65700000000001</v>
      </c>
      <c r="G14" s="16">
        <f>Table1347[[#This Row],[Hourly Min]]*2080</f>
        <v>143128.95999999999</v>
      </c>
      <c r="H14" s="16">
        <f>Table1347[[#This Row],[Hourly Max]]*2080</f>
        <v>275926.56</v>
      </c>
      <c r="I14" s="21" t="s">
        <v>15</v>
      </c>
      <c r="J14" s="22"/>
      <c r="K14" s="23"/>
      <c r="L14" s="9"/>
      <c r="M14" s="9"/>
      <c r="N14" s="9"/>
      <c r="O14" s="9"/>
      <c r="P14" s="9"/>
      <c r="Q14" s="9"/>
    </row>
    <row r="15" spans="1:17" ht="15" x14ac:dyDescent="0.25">
      <c r="A15" s="19">
        <v>1116</v>
      </c>
      <c r="B15" s="20" t="s">
        <v>31</v>
      </c>
      <c r="C15" s="21" t="s">
        <v>13</v>
      </c>
      <c r="D15" s="21" t="s">
        <v>30</v>
      </c>
      <c r="E15" s="15">
        <v>68.811999999999998</v>
      </c>
      <c r="F15" s="15">
        <v>132.65700000000001</v>
      </c>
      <c r="G15" s="16">
        <f>Table1347[[#This Row],[Hourly Min]]*2080</f>
        <v>143128.95999999999</v>
      </c>
      <c r="H15" s="16">
        <f>Table1347[[#This Row],[Hourly Max]]*2080</f>
        <v>275926.56</v>
      </c>
      <c r="I15" s="21" t="s">
        <v>15</v>
      </c>
      <c r="J15" s="22"/>
      <c r="K15" s="23"/>
      <c r="L15" s="9"/>
      <c r="M15" s="9"/>
      <c r="N15" s="9"/>
      <c r="O15" s="9"/>
      <c r="P15" s="9"/>
      <c r="Q15" s="9"/>
    </row>
    <row r="16" spans="1:17" ht="15" x14ac:dyDescent="0.25">
      <c r="A16" s="19">
        <v>1117</v>
      </c>
      <c r="B16" s="20" t="s">
        <v>32</v>
      </c>
      <c r="C16" s="21" t="s">
        <v>13</v>
      </c>
      <c r="D16" s="21" t="s">
        <v>30</v>
      </c>
      <c r="E16" s="15">
        <v>68.811999999999998</v>
      </c>
      <c r="F16" s="15">
        <v>132.65700000000001</v>
      </c>
      <c r="G16" s="16">
        <f>Table1347[[#This Row],[Hourly Min]]*2080</f>
        <v>143128.95999999999</v>
      </c>
      <c r="H16" s="16">
        <f>Table1347[[#This Row],[Hourly Max]]*2080</f>
        <v>275926.56</v>
      </c>
      <c r="I16" s="21" t="s">
        <v>15</v>
      </c>
      <c r="J16" s="22"/>
      <c r="K16" s="23"/>
      <c r="L16" s="9"/>
      <c r="M16" s="9"/>
      <c r="N16" s="9"/>
      <c r="O16" s="9"/>
      <c r="P16" s="9"/>
      <c r="Q16" s="9"/>
    </row>
    <row r="17" spans="1:17" ht="15" x14ac:dyDescent="0.25">
      <c r="A17" s="19">
        <v>1119</v>
      </c>
      <c r="B17" s="20" t="s">
        <v>33</v>
      </c>
      <c r="C17" s="21" t="s">
        <v>13</v>
      </c>
      <c r="D17" s="21" t="s">
        <v>34</v>
      </c>
      <c r="E17" s="15">
        <v>84.49</v>
      </c>
      <c r="F17" s="15">
        <v>162.79400000000001</v>
      </c>
      <c r="G17" s="16">
        <f>Table1347[[#This Row],[Hourly Min]]*2080</f>
        <v>175739.19999999998</v>
      </c>
      <c r="H17" s="16">
        <f>Table1347[[#This Row],[Hourly Max]]*2080</f>
        <v>338611.52</v>
      </c>
      <c r="I17" s="21" t="s">
        <v>15</v>
      </c>
      <c r="J17" s="22"/>
      <c r="K17" s="23"/>
      <c r="L17" s="9"/>
      <c r="M17" s="9"/>
      <c r="N17" s="9"/>
      <c r="O17" s="9"/>
      <c r="P17" s="9"/>
      <c r="Q17" s="9"/>
    </row>
    <row r="18" spans="1:17" ht="28.5" customHeight="1" x14ac:dyDescent="0.25">
      <c r="A18" s="19">
        <v>1200</v>
      </c>
      <c r="B18" s="20" t="s">
        <v>35</v>
      </c>
      <c r="C18" s="21" t="s">
        <v>13</v>
      </c>
      <c r="D18" s="21" t="s">
        <v>36</v>
      </c>
      <c r="E18" s="15">
        <v>30.305</v>
      </c>
      <c r="F18" s="15">
        <v>58.429000000000002</v>
      </c>
      <c r="G18" s="16">
        <f>Table1347[[#This Row],[Hourly Min]]*2080</f>
        <v>63034.400000000001</v>
      </c>
      <c r="H18" s="16">
        <f>Table1347[[#This Row],[Hourly Max]]*2080</f>
        <v>121532.32</v>
      </c>
      <c r="I18" s="21" t="s">
        <v>15</v>
      </c>
      <c r="J18" s="22"/>
      <c r="K18" s="23"/>
      <c r="L18" s="9"/>
      <c r="M18" s="9"/>
      <c r="N18" s="9"/>
      <c r="O18" s="9"/>
      <c r="P18" s="9"/>
      <c r="Q18" s="9"/>
    </row>
    <row r="19" spans="1:17" ht="15" x14ac:dyDescent="0.25">
      <c r="A19" s="19">
        <v>1201</v>
      </c>
      <c r="B19" s="20" t="s">
        <v>37</v>
      </c>
      <c r="C19" s="21" t="s">
        <v>13</v>
      </c>
      <c r="D19" s="21" t="s">
        <v>38</v>
      </c>
      <c r="E19" s="15">
        <v>33.612000000000002</v>
      </c>
      <c r="F19" s="15">
        <v>64.706000000000003</v>
      </c>
      <c r="G19" s="16">
        <f>Table1347[[#This Row],[Hourly Min]]*2080</f>
        <v>69912.960000000006</v>
      </c>
      <c r="H19" s="16">
        <f>Table1347[[#This Row],[Hourly Max]]*2080</f>
        <v>134588.48000000001</v>
      </c>
      <c r="I19" s="21" t="s">
        <v>15</v>
      </c>
      <c r="J19" s="22"/>
      <c r="K19" s="23"/>
      <c r="L19" s="9"/>
      <c r="M19" s="9"/>
      <c r="N19" s="9"/>
      <c r="O19" s="9"/>
      <c r="P19" s="9"/>
      <c r="Q19" s="9"/>
    </row>
    <row r="20" spans="1:17" ht="15" x14ac:dyDescent="0.25">
      <c r="A20" s="19">
        <v>1203</v>
      </c>
      <c r="B20" s="20" t="s">
        <v>39</v>
      </c>
      <c r="C20" s="21" t="s">
        <v>13</v>
      </c>
      <c r="D20" s="21" t="s">
        <v>40</v>
      </c>
      <c r="E20" s="15">
        <v>37.222000000000001</v>
      </c>
      <c r="F20" s="15">
        <v>71.674000000000007</v>
      </c>
      <c r="G20" s="16">
        <f>Table1347[[#This Row],[Hourly Min]]*2080</f>
        <v>77421.760000000009</v>
      </c>
      <c r="H20" s="16">
        <f>Table1347[[#This Row],[Hourly Max]]*2080</f>
        <v>149081.92000000001</v>
      </c>
      <c r="I20" s="21" t="s">
        <v>15</v>
      </c>
      <c r="J20" s="22"/>
      <c r="K20" s="23"/>
      <c r="L20" s="9"/>
      <c r="M20" s="9"/>
      <c r="N20" s="9"/>
      <c r="O20" s="9"/>
      <c r="P20" s="9"/>
      <c r="Q20" s="9"/>
    </row>
    <row r="21" spans="1:17" ht="15" x14ac:dyDescent="0.25">
      <c r="A21" s="19">
        <v>1205</v>
      </c>
      <c r="B21" s="20" t="s">
        <v>41</v>
      </c>
      <c r="C21" s="21" t="s">
        <v>13</v>
      </c>
      <c r="D21" s="21" t="s">
        <v>14</v>
      </c>
      <c r="E21" s="15">
        <v>41.247999999999998</v>
      </c>
      <c r="F21" s="15">
        <v>79.426000000000002</v>
      </c>
      <c r="G21" s="16">
        <f>Table1347[[#This Row],[Hourly Min]]*2080</f>
        <v>85795.839999999997</v>
      </c>
      <c r="H21" s="16">
        <f>Table1347[[#This Row],[Hourly Max]]*2080</f>
        <v>165206.08000000002</v>
      </c>
      <c r="I21" s="21" t="s">
        <v>15</v>
      </c>
      <c r="J21" s="22"/>
      <c r="K21" s="23"/>
      <c r="L21" s="9"/>
      <c r="M21" s="9"/>
      <c r="N21" s="9"/>
      <c r="O21" s="9"/>
      <c r="P21" s="9"/>
      <c r="Q21" s="9"/>
    </row>
    <row r="22" spans="1:17" ht="15" x14ac:dyDescent="0.25">
      <c r="A22" s="19">
        <v>1207</v>
      </c>
      <c r="B22" s="20" t="s">
        <v>42</v>
      </c>
      <c r="C22" s="21" t="s">
        <v>13</v>
      </c>
      <c r="D22" s="21" t="s">
        <v>20</v>
      </c>
      <c r="E22" s="15">
        <v>45.682000000000002</v>
      </c>
      <c r="F22" s="15">
        <v>88.034999999999997</v>
      </c>
      <c r="G22" s="16">
        <f>Table1347[[#This Row],[Hourly Min]]*2080</f>
        <v>95018.559999999998</v>
      </c>
      <c r="H22" s="16">
        <f>Table1347[[#This Row],[Hourly Max]]*2080</f>
        <v>183112.8</v>
      </c>
      <c r="I22" s="21" t="s">
        <v>15</v>
      </c>
      <c r="J22" s="22"/>
      <c r="K22" s="23"/>
      <c r="L22" s="9"/>
      <c r="M22" s="9"/>
      <c r="N22" s="9"/>
      <c r="O22" s="9"/>
      <c r="P22" s="9"/>
      <c r="Q22" s="9"/>
    </row>
    <row r="23" spans="1:17" ht="15" x14ac:dyDescent="0.25">
      <c r="A23" s="19">
        <v>1208</v>
      </c>
      <c r="B23" s="20" t="s">
        <v>43</v>
      </c>
      <c r="C23" s="21" t="s">
        <v>13</v>
      </c>
      <c r="D23" s="21" t="s">
        <v>18</v>
      </c>
      <c r="E23" s="15">
        <v>50.628999999999998</v>
      </c>
      <c r="F23" s="15">
        <v>97.5</v>
      </c>
      <c r="G23" s="16">
        <f>Table1347[[#This Row],[Hourly Min]]*2080</f>
        <v>105308.31999999999</v>
      </c>
      <c r="H23" s="16">
        <f>Table1347[[#This Row],[Hourly Max]]*2080</f>
        <v>202800</v>
      </c>
      <c r="I23" s="21" t="s">
        <v>15</v>
      </c>
      <c r="J23" s="22"/>
      <c r="K23" s="23"/>
      <c r="L23" s="9"/>
      <c r="M23" s="9"/>
      <c r="N23" s="9"/>
      <c r="O23" s="9"/>
      <c r="P23" s="9"/>
      <c r="Q23" s="9"/>
    </row>
    <row r="24" spans="1:17" ht="15" x14ac:dyDescent="0.25">
      <c r="A24" s="19">
        <v>1209</v>
      </c>
      <c r="B24" s="20" t="s">
        <v>44</v>
      </c>
      <c r="C24" s="21" t="s">
        <v>13</v>
      </c>
      <c r="D24" s="21" t="s">
        <v>18</v>
      </c>
      <c r="E24" s="15">
        <v>50.628999999999998</v>
      </c>
      <c r="F24" s="15">
        <v>97.5</v>
      </c>
      <c r="G24" s="16">
        <f>Table1347[[#This Row],[Hourly Min]]*2080</f>
        <v>105308.31999999999</v>
      </c>
      <c r="H24" s="16">
        <f>Table1347[[#This Row],[Hourly Max]]*2080</f>
        <v>202800</v>
      </c>
      <c r="I24" s="21" t="s">
        <v>15</v>
      </c>
      <c r="J24" s="22"/>
      <c r="K24" s="23"/>
      <c r="L24" s="9"/>
      <c r="M24" s="9"/>
      <c r="N24" s="9"/>
      <c r="O24" s="9"/>
      <c r="P24" s="9"/>
      <c r="Q24" s="9"/>
    </row>
    <row r="25" spans="1:17" ht="15" x14ac:dyDescent="0.25">
      <c r="A25" s="19">
        <v>1211</v>
      </c>
      <c r="B25" s="20" t="s">
        <v>45</v>
      </c>
      <c r="C25" s="21" t="s">
        <v>13</v>
      </c>
      <c r="D25" s="21" t="s">
        <v>22</v>
      </c>
      <c r="E25" s="15">
        <v>56.06</v>
      </c>
      <c r="F25" s="15">
        <v>108.087</v>
      </c>
      <c r="G25" s="16">
        <f>Table1347[[#This Row],[Hourly Min]]*2080</f>
        <v>116604.8</v>
      </c>
      <c r="H25" s="16">
        <f>Table1347[[#This Row],[Hourly Max]]*2080</f>
        <v>224820.96000000002</v>
      </c>
      <c r="I25" s="21" t="s">
        <v>15</v>
      </c>
      <c r="J25" s="22"/>
      <c r="K25" s="23"/>
      <c r="L25" s="9"/>
      <c r="M25" s="9"/>
      <c r="N25" s="9"/>
      <c r="O25" s="9"/>
      <c r="P25" s="9"/>
      <c r="Q25" s="9"/>
    </row>
    <row r="26" spans="1:17" ht="15" x14ac:dyDescent="0.25">
      <c r="A26" s="19">
        <v>1212</v>
      </c>
      <c r="B26" s="20" t="s">
        <v>46</v>
      </c>
      <c r="C26" s="21" t="s">
        <v>13</v>
      </c>
      <c r="D26" s="21" t="s">
        <v>22</v>
      </c>
      <c r="E26" s="15">
        <v>56.06</v>
      </c>
      <c r="F26" s="15">
        <v>108.087</v>
      </c>
      <c r="G26" s="16">
        <f>Table1347[[#This Row],[Hourly Min]]*2080</f>
        <v>116604.8</v>
      </c>
      <c r="H26" s="16">
        <f>Table1347[[#This Row],[Hourly Max]]*2080</f>
        <v>224820.96000000002</v>
      </c>
      <c r="I26" s="21" t="s">
        <v>15</v>
      </c>
      <c r="J26" s="22"/>
      <c r="K26" s="23"/>
      <c r="L26" s="9"/>
      <c r="M26" s="9"/>
      <c r="N26" s="9"/>
      <c r="O26" s="9"/>
      <c r="P26" s="9"/>
      <c r="Q26" s="9"/>
    </row>
    <row r="27" spans="1:17" ht="15" x14ac:dyDescent="0.25">
      <c r="A27" s="19">
        <v>1213</v>
      </c>
      <c r="B27" s="20" t="s">
        <v>47</v>
      </c>
      <c r="C27" s="21" t="s">
        <v>13</v>
      </c>
      <c r="D27" s="21" t="s">
        <v>28</v>
      </c>
      <c r="E27" s="15">
        <v>62.12</v>
      </c>
      <c r="F27" s="15">
        <v>119.663</v>
      </c>
      <c r="G27" s="16">
        <f>Table1347[[#This Row],[Hourly Min]]*2080</f>
        <v>129209.59999999999</v>
      </c>
      <c r="H27" s="16">
        <f>Table1347[[#This Row],[Hourly Max]]*2080</f>
        <v>248899.03999999998</v>
      </c>
      <c r="I27" s="21" t="s">
        <v>15</v>
      </c>
      <c r="J27" s="22"/>
      <c r="K27" s="23"/>
      <c r="L27" s="9"/>
      <c r="M27" s="9"/>
      <c r="N27" s="9"/>
      <c r="O27" s="9"/>
      <c r="P27" s="9"/>
      <c r="Q27" s="9"/>
    </row>
    <row r="28" spans="1:17" ht="15" x14ac:dyDescent="0.25">
      <c r="A28" s="19">
        <v>1215</v>
      </c>
      <c r="B28" s="24" t="s">
        <v>48</v>
      </c>
      <c r="C28" s="25" t="s">
        <v>13</v>
      </c>
      <c r="D28" s="25" t="s">
        <v>28</v>
      </c>
      <c r="E28" s="26">
        <v>62.12</v>
      </c>
      <c r="F28" s="26">
        <v>119.663</v>
      </c>
      <c r="G28" s="16">
        <f>Table1347[[#This Row],[Hourly Min]]*2080</f>
        <v>129209.59999999999</v>
      </c>
      <c r="H28" s="16">
        <f>Table1347[[#This Row],[Hourly Max]]*2080</f>
        <v>248899.03999999998</v>
      </c>
      <c r="I28" s="25" t="s">
        <v>15</v>
      </c>
      <c r="J28" s="27"/>
      <c r="K28" s="28"/>
      <c r="L28" s="9"/>
      <c r="M28" s="9"/>
      <c r="N28" s="9"/>
      <c r="O28" s="9"/>
      <c r="P28" s="9"/>
      <c r="Q28" s="9"/>
    </row>
    <row r="29" spans="1:17" ht="15" x14ac:dyDescent="0.25">
      <c r="A29" s="29">
        <v>1217</v>
      </c>
      <c r="B29" s="30" t="s">
        <v>49</v>
      </c>
      <c r="C29" s="30" t="s">
        <v>13</v>
      </c>
      <c r="D29" s="30" t="s">
        <v>28</v>
      </c>
      <c r="E29" s="31">
        <v>62.12</v>
      </c>
      <c r="F29" s="31">
        <v>119.663</v>
      </c>
      <c r="G29" s="16">
        <f>Table1347[[#This Row],[Hourly Min]]*2080</f>
        <v>129209.59999999999</v>
      </c>
      <c r="H29" s="16">
        <f>Table1347[[#This Row],[Hourly Max]]*2080</f>
        <v>248899.03999999998</v>
      </c>
      <c r="I29" s="30" t="s">
        <v>15</v>
      </c>
      <c r="J29" s="32"/>
      <c r="K29" s="33"/>
      <c r="L29" s="9"/>
      <c r="M29" s="9"/>
      <c r="N29" s="9"/>
      <c r="O29" s="9"/>
      <c r="P29" s="9"/>
      <c r="Q29" s="9"/>
    </row>
    <row r="30" spans="1:17" ht="15" x14ac:dyDescent="0.25">
      <c r="A30" s="29">
        <v>1218</v>
      </c>
      <c r="B30" s="30" t="s">
        <v>50</v>
      </c>
      <c r="C30" s="30" t="s">
        <v>13</v>
      </c>
      <c r="D30" s="30" t="s">
        <v>51</v>
      </c>
      <c r="E30" s="31">
        <v>62.12</v>
      </c>
      <c r="F30" s="31">
        <v>119.663</v>
      </c>
      <c r="G30" s="16">
        <f>Table1347[[#This Row],[Hourly Min]]*2080</f>
        <v>129209.59999999999</v>
      </c>
      <c r="H30" s="16">
        <f>Table1347[[#This Row],[Hourly Max]]*2080</f>
        <v>248899.03999999998</v>
      </c>
      <c r="I30" s="30" t="s">
        <v>15</v>
      </c>
      <c r="J30" s="32"/>
      <c r="K30" s="33"/>
      <c r="L30" s="9"/>
      <c r="M30" s="9"/>
      <c r="N30" s="9"/>
      <c r="O30" s="9"/>
      <c r="P30" s="9"/>
      <c r="Q30" s="9"/>
    </row>
    <row r="31" spans="1:17" ht="15" x14ac:dyDescent="0.25">
      <c r="A31" s="29">
        <v>1219</v>
      </c>
      <c r="B31" s="30" t="s">
        <v>52</v>
      </c>
      <c r="C31" s="30" t="s">
        <v>13</v>
      </c>
      <c r="D31" s="30" t="s">
        <v>53</v>
      </c>
      <c r="E31" s="31">
        <v>68.811999999999998</v>
      </c>
      <c r="F31" s="31">
        <v>132.65700000000001</v>
      </c>
      <c r="G31" s="16">
        <f>Table1347[[#This Row],[Hourly Min]]*2080</f>
        <v>143128.95999999999</v>
      </c>
      <c r="H31" s="16">
        <f>Table1347[[#This Row],[Hourly Max]]*2080</f>
        <v>275926.56</v>
      </c>
      <c r="I31" s="30" t="s">
        <v>15</v>
      </c>
      <c r="J31" s="32"/>
      <c r="K31" s="34"/>
      <c r="L31" s="9"/>
      <c r="M31" s="9"/>
      <c r="N31" s="9"/>
      <c r="O31" s="9"/>
      <c r="P31" s="9"/>
      <c r="Q31" s="9"/>
    </row>
    <row r="32" spans="1:17" ht="15" x14ac:dyDescent="0.25">
      <c r="A32" s="29">
        <v>1301</v>
      </c>
      <c r="B32" s="30" t="s">
        <v>54</v>
      </c>
      <c r="C32" s="30" t="s">
        <v>13</v>
      </c>
      <c r="D32" s="30" t="s">
        <v>36</v>
      </c>
      <c r="E32" s="31">
        <v>30.305</v>
      </c>
      <c r="F32" s="31">
        <v>58.429000000000002</v>
      </c>
      <c r="G32" s="16">
        <f>Table1347[[#This Row],[Hourly Min]]*2080</f>
        <v>63034.400000000001</v>
      </c>
      <c r="H32" s="16">
        <f>Table1347[[#This Row],[Hourly Max]]*2080</f>
        <v>121532.32</v>
      </c>
      <c r="I32" s="30" t="s">
        <v>15</v>
      </c>
      <c r="J32" s="32"/>
      <c r="K32" s="33"/>
      <c r="L32" s="9"/>
      <c r="M32" s="9"/>
      <c r="N32" s="9"/>
      <c r="O32" s="9"/>
      <c r="P32" s="9"/>
      <c r="Q32" s="9"/>
    </row>
    <row r="33" spans="1:17" ht="15" x14ac:dyDescent="0.25">
      <c r="A33" s="29">
        <v>1303</v>
      </c>
      <c r="B33" s="30" t="s">
        <v>55</v>
      </c>
      <c r="C33" s="30" t="s">
        <v>13</v>
      </c>
      <c r="D33" s="30" t="s">
        <v>40</v>
      </c>
      <c r="E33" s="31">
        <v>37.222000000000001</v>
      </c>
      <c r="F33" s="31">
        <v>71.674000000000007</v>
      </c>
      <c r="G33" s="16">
        <f>Table1347[[#This Row],[Hourly Min]]*2080</f>
        <v>77421.760000000009</v>
      </c>
      <c r="H33" s="16">
        <f>Table1347[[#This Row],[Hourly Max]]*2080</f>
        <v>149081.92000000001</v>
      </c>
      <c r="I33" s="30" t="s">
        <v>15</v>
      </c>
      <c r="J33" s="32"/>
      <c r="K33" s="33"/>
      <c r="L33" s="9"/>
      <c r="M33" s="9"/>
      <c r="N33" s="9"/>
      <c r="O33" s="9"/>
      <c r="P33" s="9"/>
      <c r="Q33" s="9"/>
    </row>
    <row r="34" spans="1:17" ht="15" x14ac:dyDescent="0.25">
      <c r="A34" s="35">
        <v>1305</v>
      </c>
      <c r="B34" s="30" t="s">
        <v>56</v>
      </c>
      <c r="C34" s="30" t="s">
        <v>13</v>
      </c>
      <c r="D34" s="30" t="s">
        <v>14</v>
      </c>
      <c r="E34" s="31">
        <v>41.247999999999998</v>
      </c>
      <c r="F34" s="31">
        <v>79.426000000000002</v>
      </c>
      <c r="G34" s="16">
        <f>Table1347[[#This Row],[Hourly Min]]*2080</f>
        <v>85795.839999999997</v>
      </c>
      <c r="H34" s="16">
        <f>Table1347[[#This Row],[Hourly Max]]*2080</f>
        <v>165206.08000000002</v>
      </c>
      <c r="I34" s="30" t="s">
        <v>15</v>
      </c>
      <c r="J34" s="32"/>
      <c r="K34" s="33"/>
      <c r="L34" s="9"/>
      <c r="M34" s="9"/>
      <c r="N34" s="9"/>
      <c r="O34" s="9"/>
      <c r="P34" s="9"/>
      <c r="Q34" s="9"/>
    </row>
    <row r="35" spans="1:17" ht="15" x14ac:dyDescent="0.25">
      <c r="A35" s="29">
        <v>1306</v>
      </c>
      <c r="B35" s="30" t="s">
        <v>57</v>
      </c>
      <c r="C35" s="30" t="s">
        <v>13</v>
      </c>
      <c r="D35" s="30" t="s">
        <v>20</v>
      </c>
      <c r="E35" s="31">
        <v>45.682000000000002</v>
      </c>
      <c r="F35" s="31">
        <v>88.034999999999997</v>
      </c>
      <c r="G35" s="16">
        <f>Table1347[[#This Row],[Hourly Min]]*2080</f>
        <v>95018.559999999998</v>
      </c>
      <c r="H35" s="16">
        <f>Table1347[[#This Row],[Hourly Max]]*2080</f>
        <v>183112.8</v>
      </c>
      <c r="I35" s="30" t="s">
        <v>15</v>
      </c>
      <c r="J35" s="32"/>
      <c r="K35" s="33"/>
      <c r="L35" s="9"/>
      <c r="M35" s="9"/>
      <c r="N35" s="9"/>
      <c r="O35" s="9"/>
      <c r="P35" s="9"/>
      <c r="Q35" s="9"/>
    </row>
    <row r="36" spans="1:17" ht="15" x14ac:dyDescent="0.25">
      <c r="A36" s="29">
        <v>1307</v>
      </c>
      <c r="B36" s="30" t="s">
        <v>58</v>
      </c>
      <c r="C36" s="30" t="s">
        <v>13</v>
      </c>
      <c r="D36" s="30" t="s">
        <v>18</v>
      </c>
      <c r="E36" s="31">
        <v>50.628999999999998</v>
      </c>
      <c r="F36" s="31">
        <v>97.5</v>
      </c>
      <c r="G36" s="16">
        <f>Table1347[[#This Row],[Hourly Min]]*2080</f>
        <v>105308.31999999999</v>
      </c>
      <c r="H36" s="16">
        <f>Table1347[[#This Row],[Hourly Max]]*2080</f>
        <v>202800</v>
      </c>
      <c r="I36" s="30" t="s">
        <v>15</v>
      </c>
      <c r="J36" s="32"/>
      <c r="K36" s="33"/>
      <c r="L36" s="9"/>
      <c r="M36" s="9"/>
      <c r="N36" s="9"/>
      <c r="O36" s="9"/>
      <c r="P36" s="9"/>
      <c r="Q36" s="9"/>
    </row>
    <row r="37" spans="1:17" ht="15" x14ac:dyDescent="0.25">
      <c r="A37" s="29">
        <v>1403</v>
      </c>
      <c r="B37" s="30" t="s">
        <v>59</v>
      </c>
      <c r="C37" s="30" t="s">
        <v>60</v>
      </c>
      <c r="D37" s="30" t="s">
        <v>61</v>
      </c>
      <c r="E37" s="36">
        <v>19.219799999999999</v>
      </c>
      <c r="F37" s="36">
        <v>31.435600000000001</v>
      </c>
      <c r="G37" s="16">
        <f>Table1347[[#This Row],[Hourly Min]]*2080</f>
        <v>39977.184000000001</v>
      </c>
      <c r="H37" s="16">
        <f>Table1347[[#This Row],[Hourly Max]]*2080</f>
        <v>65386.048000000003</v>
      </c>
      <c r="I37" s="30" t="s">
        <v>18</v>
      </c>
      <c r="J37" s="32"/>
      <c r="K37" s="34">
        <v>1810</v>
      </c>
      <c r="L37" s="9"/>
      <c r="M37" s="9"/>
      <c r="N37" s="9"/>
      <c r="O37" s="9"/>
      <c r="P37" s="9"/>
      <c r="Q37" s="9"/>
    </row>
    <row r="38" spans="1:17" ht="15" x14ac:dyDescent="0.25">
      <c r="A38" s="19">
        <v>1405</v>
      </c>
      <c r="B38" s="37" t="s">
        <v>62</v>
      </c>
      <c r="C38" s="38" t="s">
        <v>60</v>
      </c>
      <c r="D38" s="38" t="s">
        <v>63</v>
      </c>
      <c r="E38" s="39">
        <v>19.5185</v>
      </c>
      <c r="F38" s="39">
        <v>34.855200000000004</v>
      </c>
      <c r="G38" s="16">
        <f>Table1347[[#This Row],[Hourly Min]]*2080</f>
        <v>40598.479999999996</v>
      </c>
      <c r="H38" s="16">
        <f>Table1347[[#This Row],[Hourly Max]]*2080</f>
        <v>72498.816000000006</v>
      </c>
      <c r="I38" s="38" t="s">
        <v>18</v>
      </c>
      <c r="J38" s="40"/>
      <c r="K38" s="41">
        <v>1810</v>
      </c>
      <c r="L38" s="9"/>
      <c r="M38" s="9"/>
      <c r="N38" s="9"/>
      <c r="O38" s="9"/>
      <c r="P38" s="9"/>
      <c r="Q38" s="9"/>
    </row>
    <row r="39" spans="1:17" ht="15" x14ac:dyDescent="0.25">
      <c r="A39" s="19">
        <v>1407</v>
      </c>
      <c r="B39" s="42" t="s">
        <v>64</v>
      </c>
      <c r="C39" s="21" t="s">
        <v>60</v>
      </c>
      <c r="D39" s="21" t="s">
        <v>15</v>
      </c>
      <c r="E39" s="43">
        <v>20.0335</v>
      </c>
      <c r="F39" s="43">
        <v>38.552900000000001</v>
      </c>
      <c r="G39" s="16">
        <f>Table1347[[#This Row],[Hourly Min]]*2080</f>
        <v>41669.68</v>
      </c>
      <c r="H39" s="16">
        <f>Table1347[[#This Row],[Hourly Max]]*2080</f>
        <v>80190.032000000007</v>
      </c>
      <c r="I39" s="21" t="s">
        <v>18</v>
      </c>
      <c r="J39" s="22"/>
      <c r="K39" s="44">
        <v>1810</v>
      </c>
      <c r="L39" s="9"/>
      <c r="M39" s="9"/>
      <c r="N39" s="9"/>
      <c r="O39" s="9"/>
      <c r="P39" s="9"/>
      <c r="Q39" s="9"/>
    </row>
    <row r="40" spans="1:17" ht="15" x14ac:dyDescent="0.25">
      <c r="A40" s="19">
        <v>1409</v>
      </c>
      <c r="B40" s="20" t="s">
        <v>65</v>
      </c>
      <c r="C40" s="21" t="s">
        <v>60</v>
      </c>
      <c r="D40" s="21" t="s">
        <v>66</v>
      </c>
      <c r="E40" s="43">
        <v>22.1965</v>
      </c>
      <c r="F40" s="43">
        <v>42.7759</v>
      </c>
      <c r="G40" s="16">
        <f>Table1347[[#This Row],[Hourly Min]]*2080</f>
        <v>46168.72</v>
      </c>
      <c r="H40" s="16">
        <f>Table1347[[#This Row],[Hourly Max]]*2080</f>
        <v>88973.872000000003</v>
      </c>
      <c r="I40" s="21" t="s">
        <v>18</v>
      </c>
      <c r="J40" s="22"/>
      <c r="K40" s="44">
        <v>1810</v>
      </c>
      <c r="L40" s="9"/>
      <c r="M40" s="9"/>
      <c r="N40" s="9"/>
      <c r="O40" s="9"/>
      <c r="P40" s="9"/>
      <c r="Q40" s="9"/>
    </row>
    <row r="41" spans="1:17" ht="15" x14ac:dyDescent="0.25">
      <c r="A41" s="19">
        <v>1411</v>
      </c>
      <c r="B41" s="20" t="s">
        <v>67</v>
      </c>
      <c r="C41" s="21" t="s">
        <v>60</v>
      </c>
      <c r="D41" s="21" t="s">
        <v>68</v>
      </c>
      <c r="E41" s="43">
        <v>24.586100000000002</v>
      </c>
      <c r="F41" s="43">
        <v>47.390299999999996</v>
      </c>
      <c r="G41" s="16">
        <f>Table1347[[#This Row],[Hourly Min]]*2080</f>
        <v>51139.088000000003</v>
      </c>
      <c r="H41" s="16">
        <f>Table1347[[#This Row],[Hourly Max]]*2080</f>
        <v>98571.823999999993</v>
      </c>
      <c r="I41" s="21" t="s">
        <v>18</v>
      </c>
      <c r="J41" s="22"/>
      <c r="K41" s="44">
        <v>1810</v>
      </c>
      <c r="L41" s="9"/>
      <c r="M41" s="9"/>
      <c r="N41" s="9"/>
      <c r="O41" s="9"/>
      <c r="P41" s="9"/>
      <c r="Q41" s="9"/>
    </row>
    <row r="42" spans="1:17" ht="15" x14ac:dyDescent="0.25">
      <c r="A42" s="19">
        <v>1412</v>
      </c>
      <c r="B42" s="20" t="s">
        <v>69</v>
      </c>
      <c r="C42" s="21" t="s">
        <v>60</v>
      </c>
      <c r="D42" s="21" t="s">
        <v>70</v>
      </c>
      <c r="E42" s="43">
        <v>27.233200000000004</v>
      </c>
      <c r="F42" s="43">
        <v>52.53</v>
      </c>
      <c r="G42" s="16">
        <f>Table1347[[#This Row],[Hourly Min]]*2080</f>
        <v>56645.056000000004</v>
      </c>
      <c r="H42" s="16">
        <f>Table1347[[#This Row],[Hourly Max]]*2080</f>
        <v>109262.40000000001</v>
      </c>
      <c r="I42" s="21" t="s">
        <v>18</v>
      </c>
      <c r="J42" s="22"/>
      <c r="K42" s="44">
        <v>1810</v>
      </c>
      <c r="L42" s="9"/>
      <c r="M42" s="9"/>
      <c r="N42" s="9"/>
      <c r="O42" s="9"/>
      <c r="P42" s="9"/>
      <c r="Q42" s="9"/>
    </row>
    <row r="43" spans="1:17" ht="15" x14ac:dyDescent="0.25">
      <c r="A43" s="19">
        <v>1413</v>
      </c>
      <c r="B43" s="20" t="s">
        <v>71</v>
      </c>
      <c r="C43" s="21" t="s">
        <v>60</v>
      </c>
      <c r="D43" s="21" t="s">
        <v>36</v>
      </c>
      <c r="E43" s="43">
        <v>30.168700000000001</v>
      </c>
      <c r="F43" s="43">
        <v>58.164099999999998</v>
      </c>
      <c r="G43" s="16">
        <f>Table1347[[#This Row],[Hourly Min]]*2080</f>
        <v>62750.896000000001</v>
      </c>
      <c r="H43" s="16">
        <f>Table1347[[#This Row],[Hourly Max]]*2080</f>
        <v>120981.32799999999</v>
      </c>
      <c r="I43" s="21" t="s">
        <v>18</v>
      </c>
      <c r="J43" s="22"/>
      <c r="K43" s="44">
        <v>1810</v>
      </c>
      <c r="L43" s="9"/>
      <c r="M43" s="9"/>
      <c r="N43" s="9"/>
      <c r="O43" s="9"/>
      <c r="P43" s="9"/>
      <c r="Q43" s="9"/>
    </row>
    <row r="44" spans="1:17" ht="15" x14ac:dyDescent="0.25">
      <c r="A44" s="19">
        <v>1414</v>
      </c>
      <c r="B44" s="20" t="s">
        <v>72</v>
      </c>
      <c r="C44" s="21" t="s">
        <v>13</v>
      </c>
      <c r="D44" s="21" t="s">
        <v>70</v>
      </c>
      <c r="E44" s="15">
        <v>27.367999999999999</v>
      </c>
      <c r="F44" s="15">
        <v>52.773000000000003</v>
      </c>
      <c r="G44" s="16">
        <f>Table1347[[#This Row],[Hourly Min]]*2080</f>
        <v>56925.439999999995</v>
      </c>
      <c r="H44" s="16">
        <f>Table1347[[#This Row],[Hourly Max]]*2080</f>
        <v>109767.84000000001</v>
      </c>
      <c r="I44" s="21" t="s">
        <v>15</v>
      </c>
      <c r="J44" s="22"/>
      <c r="K44" s="23"/>
      <c r="L44" s="9"/>
      <c r="M44" s="9"/>
      <c r="N44" s="9"/>
      <c r="O44" s="9"/>
      <c r="P44" s="9"/>
      <c r="Q44" s="9"/>
    </row>
    <row r="45" spans="1:17" ht="15" x14ac:dyDescent="0.25">
      <c r="A45" s="19">
        <v>1501</v>
      </c>
      <c r="B45" s="20" t="s">
        <v>73</v>
      </c>
      <c r="C45" s="21" t="s">
        <v>60</v>
      </c>
      <c r="D45" s="21" t="s">
        <v>68</v>
      </c>
      <c r="E45" s="43">
        <v>24.586100000000002</v>
      </c>
      <c r="F45" s="43">
        <v>47.390299999999996</v>
      </c>
      <c r="G45" s="16">
        <f>Table1347[[#This Row],[Hourly Min]]*2080</f>
        <v>51139.088000000003</v>
      </c>
      <c r="H45" s="16">
        <f>Table1347[[#This Row],[Hourly Max]]*2080</f>
        <v>98571.823999999993</v>
      </c>
      <c r="I45" s="21" t="s">
        <v>18</v>
      </c>
      <c r="J45" s="22"/>
      <c r="K45" s="44">
        <v>1810</v>
      </c>
      <c r="L45" s="9"/>
      <c r="M45" s="9"/>
      <c r="N45" s="9"/>
      <c r="O45" s="9"/>
      <c r="P45" s="9"/>
      <c r="Q45" s="9"/>
    </row>
    <row r="46" spans="1:17" ht="15" x14ac:dyDescent="0.25">
      <c r="A46" s="19">
        <v>1503</v>
      </c>
      <c r="B46" s="20" t="s">
        <v>74</v>
      </c>
      <c r="C46" s="21" t="s">
        <v>13</v>
      </c>
      <c r="D46" s="21" t="s">
        <v>36</v>
      </c>
      <c r="E46" s="15">
        <v>30.305</v>
      </c>
      <c r="F46" s="15">
        <v>58.429000000000002</v>
      </c>
      <c r="G46" s="16">
        <f>Table1347[[#This Row],[Hourly Min]]*2080</f>
        <v>63034.400000000001</v>
      </c>
      <c r="H46" s="16">
        <f>Table1347[[#This Row],[Hourly Max]]*2080</f>
        <v>121532.32</v>
      </c>
      <c r="I46" s="21" t="s">
        <v>75</v>
      </c>
      <c r="J46" s="22"/>
      <c r="K46" s="23"/>
      <c r="L46" s="9"/>
      <c r="M46" s="9"/>
      <c r="N46" s="9"/>
      <c r="O46" s="9"/>
      <c r="P46" s="9"/>
      <c r="Q46" s="9"/>
    </row>
    <row r="47" spans="1:17" ht="15" x14ac:dyDescent="0.25">
      <c r="A47" s="19">
        <v>1504</v>
      </c>
      <c r="B47" s="20" t="s">
        <v>76</v>
      </c>
      <c r="C47" s="21" t="s">
        <v>13</v>
      </c>
      <c r="D47" s="21" t="s">
        <v>14</v>
      </c>
      <c r="E47" s="15">
        <v>41.247999999999998</v>
      </c>
      <c r="F47" s="15">
        <v>79.426000000000002</v>
      </c>
      <c r="G47" s="16">
        <f>Table1347[[#This Row],[Hourly Min]]*2080</f>
        <v>85795.839999999997</v>
      </c>
      <c r="H47" s="16">
        <f>Table1347[[#This Row],[Hourly Max]]*2080</f>
        <v>165206.08000000002</v>
      </c>
      <c r="I47" s="21" t="s">
        <v>15</v>
      </c>
      <c r="J47" s="22"/>
      <c r="K47" s="23"/>
      <c r="L47" s="9"/>
      <c r="M47" s="9"/>
      <c r="N47" s="9"/>
      <c r="O47" s="9"/>
      <c r="P47" s="9"/>
      <c r="Q47" s="9"/>
    </row>
    <row r="48" spans="1:17" ht="15" x14ac:dyDescent="0.25">
      <c r="A48" s="19">
        <v>1505</v>
      </c>
      <c r="B48" s="20" t="s">
        <v>77</v>
      </c>
      <c r="C48" s="21" t="s">
        <v>13</v>
      </c>
      <c r="D48" s="21" t="s">
        <v>20</v>
      </c>
      <c r="E48" s="15">
        <v>45.682000000000002</v>
      </c>
      <c r="F48" s="15">
        <v>88.034999999999997</v>
      </c>
      <c r="G48" s="16">
        <f>Table1347[[#This Row],[Hourly Min]]*2080</f>
        <v>95018.559999999998</v>
      </c>
      <c r="H48" s="16">
        <f>Table1347[[#This Row],[Hourly Max]]*2080</f>
        <v>183112.8</v>
      </c>
      <c r="I48" s="21" t="s">
        <v>15</v>
      </c>
      <c r="J48" s="22"/>
      <c r="K48" s="23"/>
      <c r="L48" s="9"/>
      <c r="M48" s="9"/>
      <c r="N48" s="9"/>
      <c r="O48" s="9"/>
      <c r="P48" s="9"/>
      <c r="Q48" s="9"/>
    </row>
    <row r="49" spans="1:17" ht="15" x14ac:dyDescent="0.25">
      <c r="A49" s="19">
        <v>1507</v>
      </c>
      <c r="B49" s="20" t="s">
        <v>78</v>
      </c>
      <c r="C49" s="21" t="s">
        <v>13</v>
      </c>
      <c r="D49" s="21" t="s">
        <v>18</v>
      </c>
      <c r="E49" s="15">
        <v>50.628999999999998</v>
      </c>
      <c r="F49" s="15">
        <v>97.5</v>
      </c>
      <c r="G49" s="16">
        <f>Table1347[[#This Row],[Hourly Min]]*2080</f>
        <v>105308.31999999999</v>
      </c>
      <c r="H49" s="16">
        <f>Table1347[[#This Row],[Hourly Max]]*2080</f>
        <v>202800</v>
      </c>
      <c r="I49" s="21" t="s">
        <v>15</v>
      </c>
      <c r="J49" s="22"/>
      <c r="K49" s="23"/>
      <c r="L49" s="9"/>
      <c r="M49" s="9"/>
      <c r="N49" s="9"/>
      <c r="O49" s="9"/>
      <c r="P49" s="9"/>
      <c r="Q49" s="9"/>
    </row>
    <row r="50" spans="1:17" ht="15" x14ac:dyDescent="0.25">
      <c r="A50" s="19">
        <v>1509</v>
      </c>
      <c r="B50" s="20" t="s">
        <v>79</v>
      </c>
      <c r="C50" s="21" t="s">
        <v>13</v>
      </c>
      <c r="D50" s="21" t="s">
        <v>28</v>
      </c>
      <c r="E50" s="15">
        <v>62.12</v>
      </c>
      <c r="F50" s="15">
        <v>119.663</v>
      </c>
      <c r="G50" s="16">
        <f>Table1347[[#This Row],[Hourly Min]]*2080</f>
        <v>129209.59999999999</v>
      </c>
      <c r="H50" s="16">
        <f>Table1347[[#This Row],[Hourly Max]]*2080</f>
        <v>248899.03999999998</v>
      </c>
      <c r="I50" s="21" t="s">
        <v>15</v>
      </c>
      <c r="J50" s="22"/>
      <c r="K50" s="23"/>
      <c r="L50" s="9"/>
      <c r="M50" s="9"/>
      <c r="N50" s="9"/>
      <c r="O50" s="9"/>
      <c r="P50" s="9"/>
      <c r="Q50" s="9"/>
    </row>
    <row r="51" spans="1:17" ht="15" x14ac:dyDescent="0.25">
      <c r="A51" s="19">
        <v>1511</v>
      </c>
      <c r="B51" s="20" t="s">
        <v>80</v>
      </c>
      <c r="C51" s="21" t="s">
        <v>13</v>
      </c>
      <c r="D51" s="21" t="s">
        <v>22</v>
      </c>
      <c r="E51" s="15">
        <v>56.06</v>
      </c>
      <c r="F51" s="15">
        <v>108.087</v>
      </c>
      <c r="G51" s="16">
        <f>Table1347[[#This Row],[Hourly Min]]*2080</f>
        <v>116604.8</v>
      </c>
      <c r="H51" s="16">
        <f>Table1347[[#This Row],[Hourly Max]]*2080</f>
        <v>224820.96000000002</v>
      </c>
      <c r="I51" s="21" t="s">
        <v>15</v>
      </c>
      <c r="J51" s="22"/>
      <c r="K51" s="23"/>
      <c r="L51" s="9"/>
      <c r="M51" s="9"/>
      <c r="N51" s="9"/>
      <c r="O51" s="9"/>
      <c r="P51" s="9"/>
      <c r="Q51" s="9"/>
    </row>
    <row r="52" spans="1:17" ht="15" x14ac:dyDescent="0.25">
      <c r="A52" s="19">
        <v>1513</v>
      </c>
      <c r="B52" s="20" t="s">
        <v>81</v>
      </c>
      <c r="C52" s="21" t="s">
        <v>13</v>
      </c>
      <c r="D52" s="21" t="s">
        <v>28</v>
      </c>
      <c r="E52" s="15">
        <v>62.12</v>
      </c>
      <c r="F52" s="15">
        <v>119.663</v>
      </c>
      <c r="G52" s="16">
        <f>Table1347[[#This Row],[Hourly Min]]*2080</f>
        <v>129209.59999999999</v>
      </c>
      <c r="H52" s="16">
        <f>Table1347[[#This Row],[Hourly Max]]*2080</f>
        <v>248899.03999999998</v>
      </c>
      <c r="I52" s="21" t="s">
        <v>15</v>
      </c>
      <c r="J52" s="22"/>
      <c r="K52" s="23"/>
      <c r="L52" s="9"/>
      <c r="M52" s="9"/>
      <c r="N52" s="9"/>
      <c r="O52" s="9"/>
      <c r="P52" s="9"/>
      <c r="Q52" s="9"/>
    </row>
    <row r="53" spans="1:17" ht="15" x14ac:dyDescent="0.25">
      <c r="A53" s="19">
        <v>1515</v>
      </c>
      <c r="B53" s="20" t="s">
        <v>82</v>
      </c>
      <c r="C53" s="21" t="s">
        <v>13</v>
      </c>
      <c r="D53" s="21" t="s">
        <v>28</v>
      </c>
      <c r="E53" s="15">
        <v>62.12</v>
      </c>
      <c r="F53" s="15">
        <v>119.663</v>
      </c>
      <c r="G53" s="16">
        <f>Table1347[[#This Row],[Hourly Min]]*2080</f>
        <v>129209.59999999999</v>
      </c>
      <c r="H53" s="16">
        <f>Table1347[[#This Row],[Hourly Max]]*2080</f>
        <v>248899.03999999998</v>
      </c>
      <c r="I53" s="21" t="s">
        <v>15</v>
      </c>
      <c r="J53" s="22"/>
      <c r="K53" s="23"/>
      <c r="L53" s="9"/>
      <c r="M53" s="9"/>
      <c r="N53" s="9"/>
      <c r="O53" s="9"/>
      <c r="P53" s="9"/>
      <c r="Q53" s="9"/>
    </row>
    <row r="54" spans="1:17" ht="15" x14ac:dyDescent="0.25">
      <c r="A54" s="19">
        <v>1517</v>
      </c>
      <c r="B54" s="20" t="s">
        <v>83</v>
      </c>
      <c r="C54" s="21" t="s">
        <v>13</v>
      </c>
      <c r="D54" s="21" t="s">
        <v>30</v>
      </c>
      <c r="E54" s="15">
        <v>68.811999999999998</v>
      </c>
      <c r="F54" s="15">
        <v>132.65700000000001</v>
      </c>
      <c r="G54" s="16">
        <f>Table1347[[#This Row],[Hourly Min]]*2080</f>
        <v>143128.95999999999</v>
      </c>
      <c r="H54" s="16">
        <f>Table1347[[#This Row],[Hourly Max]]*2080</f>
        <v>275926.56</v>
      </c>
      <c r="I54" s="21" t="s">
        <v>15</v>
      </c>
      <c r="J54" s="22"/>
      <c r="K54" s="23"/>
      <c r="L54" s="9"/>
      <c r="M54" s="9"/>
      <c r="N54" s="9"/>
      <c r="O54" s="9"/>
      <c r="P54" s="9"/>
      <c r="Q54" s="9"/>
    </row>
    <row r="55" spans="1:17" ht="23.25" x14ac:dyDescent="0.25">
      <c r="A55" s="19">
        <v>1815</v>
      </c>
      <c r="B55" s="20" t="s">
        <v>84</v>
      </c>
      <c r="C55" s="21" t="s">
        <v>85</v>
      </c>
      <c r="D55" s="21" t="s">
        <v>86</v>
      </c>
      <c r="E55" s="43">
        <v>21.032600000000002</v>
      </c>
      <c r="F55" s="43">
        <v>34.1342</v>
      </c>
      <c r="G55" s="16">
        <f>Table1347[[#This Row],[Hourly Min]]*2080</f>
        <v>43747.808000000005</v>
      </c>
      <c r="H55" s="16">
        <f>Table1347[[#This Row],[Hourly Max]]*2080</f>
        <v>70999.135999999999</v>
      </c>
      <c r="I55" s="21" t="s">
        <v>18</v>
      </c>
      <c r="J55" s="22" t="s">
        <v>87</v>
      </c>
      <c r="K55" s="44">
        <v>3085</v>
      </c>
      <c r="L55" s="9"/>
      <c r="M55" s="9"/>
      <c r="N55" s="9"/>
      <c r="O55" s="9"/>
      <c r="P55" s="9"/>
      <c r="Q55" s="9"/>
    </row>
    <row r="56" spans="1:17" ht="23.25" x14ac:dyDescent="0.25">
      <c r="A56" s="19">
        <v>1835</v>
      </c>
      <c r="B56" s="20" t="s">
        <v>88</v>
      </c>
      <c r="C56" s="21" t="s">
        <v>85</v>
      </c>
      <c r="D56" s="21" t="s">
        <v>89</v>
      </c>
      <c r="E56" s="43">
        <v>23.195599999999999</v>
      </c>
      <c r="F56" s="43">
        <v>37.625900000000001</v>
      </c>
      <c r="G56" s="16">
        <f>Table1347[[#This Row],[Hourly Min]]*2080</f>
        <v>48246.847999999998</v>
      </c>
      <c r="H56" s="16">
        <f>Table1347[[#This Row],[Hourly Max]]*2080</f>
        <v>78261.872000000003</v>
      </c>
      <c r="I56" s="21" t="s">
        <v>18</v>
      </c>
      <c r="J56" s="22" t="s">
        <v>87</v>
      </c>
      <c r="K56" s="44">
        <v>3085</v>
      </c>
      <c r="L56" s="9"/>
      <c r="M56" s="9"/>
      <c r="N56" s="9"/>
      <c r="O56" s="9"/>
      <c r="P56" s="9"/>
      <c r="Q56" s="9"/>
    </row>
    <row r="57" spans="1:17" ht="23.25" x14ac:dyDescent="0.25">
      <c r="A57" s="19">
        <v>1855</v>
      </c>
      <c r="B57" s="20" t="s">
        <v>90</v>
      </c>
      <c r="C57" s="21" t="s">
        <v>85</v>
      </c>
      <c r="D57" s="21" t="s">
        <v>91</v>
      </c>
      <c r="E57" s="43">
        <v>24.359500000000001</v>
      </c>
      <c r="F57" s="43">
        <v>39.510800000000003</v>
      </c>
      <c r="G57" s="16">
        <f>Table1347[[#This Row],[Hourly Min]]*2080</f>
        <v>50667.76</v>
      </c>
      <c r="H57" s="16">
        <f>Table1347[[#This Row],[Hourly Max]]*2080</f>
        <v>82182.464000000007</v>
      </c>
      <c r="I57" s="21" t="s">
        <v>18</v>
      </c>
      <c r="J57" s="22" t="s">
        <v>87</v>
      </c>
      <c r="K57" s="44">
        <v>3085</v>
      </c>
      <c r="L57" s="9"/>
      <c r="M57" s="9"/>
      <c r="N57" s="9"/>
      <c r="O57" s="9"/>
      <c r="P57" s="9"/>
      <c r="Q57" s="9"/>
    </row>
    <row r="58" spans="1:17" ht="15" x14ac:dyDescent="0.25">
      <c r="A58" s="19">
        <v>2101</v>
      </c>
      <c r="B58" s="20" t="s">
        <v>92</v>
      </c>
      <c r="C58" s="21" t="s">
        <v>13</v>
      </c>
      <c r="D58" s="21" t="s">
        <v>63</v>
      </c>
      <c r="E58" s="15">
        <v>19.614000000000001</v>
      </c>
      <c r="F58" s="15">
        <v>35.018000000000001</v>
      </c>
      <c r="G58" s="16">
        <f>Table1347[[#This Row],[Hourly Min]]*2080</f>
        <v>40797.120000000003</v>
      </c>
      <c r="H58" s="16">
        <f>Table1347[[#This Row],[Hourly Max]]*2080</f>
        <v>72837.440000000002</v>
      </c>
      <c r="I58" s="21" t="s">
        <v>18</v>
      </c>
      <c r="J58" s="22"/>
      <c r="K58" s="23"/>
      <c r="L58" s="9"/>
      <c r="M58" s="9"/>
      <c r="N58" s="9"/>
      <c r="O58" s="9"/>
      <c r="P58" s="9"/>
      <c r="Q58" s="9"/>
    </row>
    <row r="59" spans="1:17" ht="15" x14ac:dyDescent="0.25">
      <c r="A59" s="19">
        <v>2103</v>
      </c>
      <c r="B59" s="20" t="s">
        <v>93</v>
      </c>
      <c r="C59" s="21" t="s">
        <v>60</v>
      </c>
      <c r="D59" s="21" t="s">
        <v>66</v>
      </c>
      <c r="E59" s="43">
        <v>22.1965</v>
      </c>
      <c r="F59" s="43">
        <v>42.7759</v>
      </c>
      <c r="G59" s="16">
        <f>Table1347[[#This Row],[Hourly Min]]*2080</f>
        <v>46168.72</v>
      </c>
      <c r="H59" s="16">
        <f>Table1347[[#This Row],[Hourly Max]]*2080</f>
        <v>88973.872000000003</v>
      </c>
      <c r="I59" s="21" t="s">
        <v>18</v>
      </c>
      <c r="J59" s="22"/>
      <c r="K59" s="44">
        <v>1810</v>
      </c>
      <c r="L59" s="9"/>
      <c r="M59" s="9"/>
      <c r="N59" s="9"/>
      <c r="O59" s="9"/>
      <c r="P59" s="9"/>
      <c r="Q59" s="9"/>
    </row>
    <row r="60" spans="1:17" ht="15" x14ac:dyDescent="0.25">
      <c r="A60" s="19">
        <v>2105</v>
      </c>
      <c r="B60" s="20" t="s">
        <v>94</v>
      </c>
      <c r="C60" s="21" t="s">
        <v>60</v>
      </c>
      <c r="D60" s="21" t="s">
        <v>70</v>
      </c>
      <c r="E60" s="43">
        <v>27.233200000000004</v>
      </c>
      <c r="F60" s="43">
        <v>52.53</v>
      </c>
      <c r="G60" s="16">
        <f>Table1347[[#This Row],[Hourly Min]]*2080</f>
        <v>56645.056000000004</v>
      </c>
      <c r="H60" s="16">
        <f>Table1347[[#This Row],[Hourly Max]]*2080</f>
        <v>109262.40000000001</v>
      </c>
      <c r="I60" s="21" t="s">
        <v>18</v>
      </c>
      <c r="J60" s="22"/>
      <c r="K60" s="44">
        <v>1810</v>
      </c>
      <c r="L60" s="9"/>
      <c r="M60" s="9"/>
      <c r="N60" s="9"/>
      <c r="O60" s="9"/>
      <c r="P60" s="9"/>
      <c r="Q60" s="9"/>
    </row>
    <row r="61" spans="1:17" ht="15" x14ac:dyDescent="0.25">
      <c r="A61" s="19">
        <v>2113</v>
      </c>
      <c r="B61" s="20" t="s">
        <v>95</v>
      </c>
      <c r="C61" s="21" t="s">
        <v>13</v>
      </c>
      <c r="D61" s="21" t="s">
        <v>70</v>
      </c>
      <c r="E61" s="15">
        <v>27.367999999999999</v>
      </c>
      <c r="F61" s="15">
        <v>52.773000000000003</v>
      </c>
      <c r="G61" s="16">
        <f>Table1347[[#This Row],[Hourly Min]]*2080</f>
        <v>56925.439999999995</v>
      </c>
      <c r="H61" s="16">
        <f>Table1347[[#This Row],[Hourly Max]]*2080</f>
        <v>109767.84000000001</v>
      </c>
      <c r="I61" s="21" t="s">
        <v>18</v>
      </c>
      <c r="J61" s="22"/>
      <c r="K61" s="23"/>
      <c r="L61" s="9"/>
      <c r="M61" s="9"/>
      <c r="N61" s="9"/>
      <c r="O61" s="9"/>
      <c r="P61" s="9"/>
      <c r="Q61" s="9"/>
    </row>
    <row r="62" spans="1:17" ht="15" x14ac:dyDescent="0.25">
      <c r="A62" s="19">
        <v>2117</v>
      </c>
      <c r="B62" s="20" t="s">
        <v>96</v>
      </c>
      <c r="C62" s="21" t="s">
        <v>13</v>
      </c>
      <c r="D62" s="21" t="s">
        <v>36</v>
      </c>
      <c r="E62" s="15">
        <v>30.305</v>
      </c>
      <c r="F62" s="15">
        <v>58.429000000000002</v>
      </c>
      <c r="G62" s="16">
        <f>Table1347[[#This Row],[Hourly Min]]*2080</f>
        <v>63034.400000000001</v>
      </c>
      <c r="H62" s="16">
        <f>Table1347[[#This Row],[Hourly Max]]*2080</f>
        <v>121532.32</v>
      </c>
      <c r="I62" s="21" t="s">
        <v>15</v>
      </c>
      <c r="J62" s="22"/>
      <c r="K62" s="23"/>
      <c r="L62" s="9"/>
      <c r="M62" s="9"/>
      <c r="N62" s="9"/>
      <c r="O62" s="9"/>
      <c r="P62" s="9"/>
      <c r="Q62" s="9"/>
    </row>
    <row r="63" spans="1:17" ht="15" x14ac:dyDescent="0.25">
      <c r="A63" s="19">
        <v>2118</v>
      </c>
      <c r="B63" s="20" t="s">
        <v>97</v>
      </c>
      <c r="C63" s="21" t="s">
        <v>13</v>
      </c>
      <c r="D63" s="21" t="s">
        <v>38</v>
      </c>
      <c r="E63" s="15">
        <v>33.612000000000002</v>
      </c>
      <c r="F63" s="15">
        <v>64.706000000000003</v>
      </c>
      <c r="G63" s="16">
        <f>Table1347[[#This Row],[Hourly Min]]*2080</f>
        <v>69912.960000000006</v>
      </c>
      <c r="H63" s="16">
        <f>Table1347[[#This Row],[Hourly Max]]*2080</f>
        <v>134588.48000000001</v>
      </c>
      <c r="I63" s="21" t="s">
        <v>15</v>
      </c>
      <c r="J63" s="22"/>
      <c r="K63" s="23"/>
      <c r="L63" s="9"/>
      <c r="M63" s="9"/>
      <c r="N63" s="9"/>
      <c r="O63" s="9"/>
      <c r="P63" s="9"/>
      <c r="Q63" s="9"/>
    </row>
    <row r="64" spans="1:17" ht="15" x14ac:dyDescent="0.25">
      <c r="A64" s="19">
        <v>2119</v>
      </c>
      <c r="B64" s="20" t="s">
        <v>98</v>
      </c>
      <c r="C64" s="21" t="s">
        <v>13</v>
      </c>
      <c r="D64" s="21" t="s">
        <v>40</v>
      </c>
      <c r="E64" s="15">
        <v>37.222000000000001</v>
      </c>
      <c r="F64" s="15">
        <v>71.674000000000007</v>
      </c>
      <c r="G64" s="16">
        <f>Table1347[[#This Row],[Hourly Min]]*2080</f>
        <v>77421.760000000009</v>
      </c>
      <c r="H64" s="16">
        <f>Table1347[[#This Row],[Hourly Max]]*2080</f>
        <v>149081.92000000001</v>
      </c>
      <c r="I64" s="21" t="s">
        <v>15</v>
      </c>
      <c r="J64" s="22"/>
      <c r="K64" s="23"/>
      <c r="L64" s="9"/>
      <c r="M64" s="9"/>
      <c r="N64" s="9"/>
      <c r="O64" s="9"/>
      <c r="P64" s="9"/>
      <c r="Q64" s="9"/>
    </row>
    <row r="65" spans="1:17" ht="15" x14ac:dyDescent="0.25">
      <c r="A65" s="19">
        <v>2120</v>
      </c>
      <c r="B65" s="20" t="s">
        <v>99</v>
      </c>
      <c r="C65" s="21" t="s">
        <v>13</v>
      </c>
      <c r="D65" s="21" t="s">
        <v>18</v>
      </c>
      <c r="E65" s="15">
        <v>50.628999999999998</v>
      </c>
      <c r="F65" s="15">
        <v>97.5</v>
      </c>
      <c r="G65" s="16">
        <f>Table1347[[#This Row],[Hourly Min]]*2080</f>
        <v>105308.31999999999</v>
      </c>
      <c r="H65" s="16">
        <f>Table1347[[#This Row],[Hourly Max]]*2080</f>
        <v>202800</v>
      </c>
      <c r="I65" s="21" t="s">
        <v>15</v>
      </c>
      <c r="J65" s="22"/>
      <c r="K65" s="23"/>
      <c r="L65" s="9"/>
      <c r="M65" s="9"/>
      <c r="N65" s="9"/>
      <c r="O65" s="9"/>
      <c r="P65" s="9"/>
      <c r="Q65" s="9"/>
    </row>
    <row r="66" spans="1:17" ht="15" x14ac:dyDescent="0.25">
      <c r="A66" s="19">
        <v>2121</v>
      </c>
      <c r="B66" s="20" t="s">
        <v>100</v>
      </c>
      <c r="C66" s="21" t="s">
        <v>101</v>
      </c>
      <c r="D66" s="21" t="s">
        <v>102</v>
      </c>
      <c r="E66" s="43">
        <v>47.05</v>
      </c>
      <c r="F66" s="43">
        <v>80.680000000000007</v>
      </c>
      <c r="G66" s="16">
        <f>Table1347[[#This Row],[Hourly Min]]*2080</f>
        <v>97864</v>
      </c>
      <c r="H66" s="16">
        <f>Table1347[[#This Row],[Hourly Max]]*2080</f>
        <v>167814.40000000002</v>
      </c>
      <c r="I66" s="21" t="s">
        <v>18</v>
      </c>
      <c r="J66" s="22"/>
      <c r="K66" s="44">
        <v>143</v>
      </c>
      <c r="L66" s="9"/>
      <c r="M66" s="9"/>
      <c r="N66" s="9"/>
      <c r="O66" s="9"/>
      <c r="P66" s="9"/>
      <c r="Q66" s="9"/>
    </row>
    <row r="67" spans="1:17" ht="15" x14ac:dyDescent="0.25">
      <c r="A67" s="11">
        <v>2123</v>
      </c>
      <c r="B67" s="12" t="s">
        <v>103</v>
      </c>
      <c r="C67" s="13" t="s">
        <v>104</v>
      </c>
      <c r="D67" s="13" t="s">
        <v>105</v>
      </c>
      <c r="E67" s="43">
        <v>52.14</v>
      </c>
      <c r="F67" s="43">
        <v>87.78</v>
      </c>
      <c r="G67" s="16">
        <f>Table1347[[#This Row],[Hourly Min]]*2080</f>
        <v>108451.2</v>
      </c>
      <c r="H67" s="16">
        <f>Table1347[[#This Row],[Hourly Max]]*2080</f>
        <v>182582.39999999999</v>
      </c>
      <c r="I67" s="13" t="s">
        <v>18</v>
      </c>
      <c r="J67" s="17"/>
      <c r="K67" s="45"/>
      <c r="L67" s="9"/>
      <c r="M67" s="9"/>
      <c r="N67" s="9"/>
      <c r="O67" s="9"/>
      <c r="P67" s="9"/>
      <c r="Q67" s="9"/>
    </row>
    <row r="68" spans="1:17" ht="15" x14ac:dyDescent="0.25">
      <c r="A68" s="19">
        <v>2125</v>
      </c>
      <c r="B68" s="20" t="s">
        <v>106</v>
      </c>
      <c r="C68" s="21" t="s">
        <v>104</v>
      </c>
      <c r="D68" s="21" t="s">
        <v>107</v>
      </c>
      <c r="E68" s="43">
        <v>61.981074</v>
      </c>
      <c r="F68" s="43">
        <v>100.108069</v>
      </c>
      <c r="G68" s="16">
        <f>Table1347[[#This Row],[Hourly Min]]*2080</f>
        <v>128920.63391999999</v>
      </c>
      <c r="H68" s="16">
        <f>Table1347[[#This Row],[Hourly Max]]*2080</f>
        <v>208224.78352</v>
      </c>
      <c r="I68" s="21" t="s">
        <v>15</v>
      </c>
      <c r="J68" s="22"/>
      <c r="K68" s="23"/>
      <c r="L68" s="9"/>
      <c r="M68" s="9"/>
      <c r="N68" s="9"/>
      <c r="O68" s="9"/>
      <c r="P68" s="9"/>
      <c r="Q68" s="9"/>
    </row>
    <row r="69" spans="1:17" ht="15" x14ac:dyDescent="0.25">
      <c r="A69" s="19">
        <v>2127</v>
      </c>
      <c r="B69" s="20" t="s">
        <v>108</v>
      </c>
      <c r="C69" s="21" t="s">
        <v>104</v>
      </c>
      <c r="D69" s="21" t="s">
        <v>109</v>
      </c>
      <c r="E69" s="43">
        <v>69.700100000000006</v>
      </c>
      <c r="F69" s="43">
        <v>116.3158680984</v>
      </c>
      <c r="G69" s="16">
        <f>Table1347[[#This Row],[Hourly Min]]*2080</f>
        <v>144976.20800000001</v>
      </c>
      <c r="H69" s="16">
        <f>Table1347[[#This Row],[Hourly Max]]*2080</f>
        <v>241937.005644672</v>
      </c>
      <c r="I69" s="21" t="s">
        <v>15</v>
      </c>
      <c r="J69" s="22"/>
      <c r="K69" s="23"/>
      <c r="L69" s="9"/>
      <c r="M69" s="9"/>
      <c r="N69" s="9"/>
      <c r="O69" s="9"/>
      <c r="P69" s="9"/>
      <c r="Q69" s="9"/>
    </row>
    <row r="70" spans="1:17" ht="15" x14ac:dyDescent="0.25">
      <c r="A70" s="19">
        <v>2129</v>
      </c>
      <c r="B70" s="20" t="s">
        <v>110</v>
      </c>
      <c r="C70" s="21" t="s">
        <v>13</v>
      </c>
      <c r="D70" s="21" t="s">
        <v>111</v>
      </c>
      <c r="E70" s="15">
        <v>76.251000000000005</v>
      </c>
      <c r="F70" s="15">
        <v>146.96600000000001</v>
      </c>
      <c r="G70" s="16">
        <f>Table1347[[#This Row],[Hourly Min]]*2080</f>
        <v>158602.08000000002</v>
      </c>
      <c r="H70" s="16">
        <f>Table1347[[#This Row],[Hourly Max]]*2080</f>
        <v>305689.28000000003</v>
      </c>
      <c r="I70" s="21" t="s">
        <v>15</v>
      </c>
      <c r="J70" s="22"/>
      <c r="K70" s="23"/>
      <c r="L70" s="9"/>
      <c r="M70" s="9"/>
      <c r="N70" s="9"/>
      <c r="O70" s="9"/>
      <c r="P70" s="9"/>
      <c r="Q70" s="9"/>
    </row>
    <row r="71" spans="1:17" ht="15" x14ac:dyDescent="0.25">
      <c r="A71" s="19">
        <v>2201</v>
      </c>
      <c r="B71" s="20" t="s">
        <v>112</v>
      </c>
      <c r="C71" s="21" t="s">
        <v>113</v>
      </c>
      <c r="D71" s="21" t="s">
        <v>114</v>
      </c>
      <c r="E71" s="46">
        <v>28.141701923076901</v>
      </c>
      <c r="F71" s="46">
        <v>50.306412748165968</v>
      </c>
      <c r="G71" s="16">
        <f>Table1347[[#This Row],[Hourly Min]]*2080</f>
        <v>58534.739999999954</v>
      </c>
      <c r="H71" s="16">
        <f>Table1347[[#This Row],[Hourly Max]]*2080</f>
        <v>104637.33851618522</v>
      </c>
      <c r="I71" s="21" t="s">
        <v>18</v>
      </c>
      <c r="J71" s="22"/>
      <c r="K71" s="44">
        <v>3080</v>
      </c>
      <c r="L71" s="9"/>
      <c r="M71" s="9"/>
      <c r="N71" s="9"/>
      <c r="O71" s="9"/>
      <c r="P71" s="9"/>
      <c r="Q71" s="9"/>
    </row>
    <row r="72" spans="1:17" ht="15" x14ac:dyDescent="0.25">
      <c r="A72" s="19">
        <v>2205</v>
      </c>
      <c r="B72" s="20" t="s">
        <v>115</v>
      </c>
      <c r="C72" s="21" t="s">
        <v>113</v>
      </c>
      <c r="D72" s="21" t="s">
        <v>114</v>
      </c>
      <c r="E72" s="46">
        <v>28.141701923076901</v>
      </c>
      <c r="F72" s="46">
        <v>50.306412748165968</v>
      </c>
      <c r="G72" s="16">
        <f>Table1347[[#This Row],[Hourly Min]]*2080</f>
        <v>58534.739999999954</v>
      </c>
      <c r="H72" s="16">
        <f>Table1347[[#This Row],[Hourly Max]]*2080</f>
        <v>104637.33851618522</v>
      </c>
      <c r="I72" s="21" t="s">
        <v>18</v>
      </c>
      <c r="J72" s="22"/>
      <c r="K72" s="44">
        <v>3080</v>
      </c>
      <c r="L72" s="9"/>
      <c r="M72" s="9"/>
      <c r="N72" s="9"/>
      <c r="O72" s="9"/>
      <c r="P72" s="9"/>
      <c r="Q72" s="9"/>
    </row>
    <row r="73" spans="1:17" ht="15" x14ac:dyDescent="0.25">
      <c r="A73" s="19">
        <v>2207</v>
      </c>
      <c r="B73" s="20" t="s">
        <v>116</v>
      </c>
      <c r="C73" s="21" t="s">
        <v>113</v>
      </c>
      <c r="D73" s="21" t="s">
        <v>117</v>
      </c>
      <c r="E73" s="46">
        <v>30.294</v>
      </c>
      <c r="F73" s="46">
        <v>54.634113166817031</v>
      </c>
      <c r="G73" s="16">
        <f>Table1347[[#This Row],[Hourly Min]]*2080</f>
        <v>63011.520000000004</v>
      </c>
      <c r="H73" s="16">
        <f>Table1347[[#This Row],[Hourly Max]]*2080</f>
        <v>113638.95538697942</v>
      </c>
      <c r="I73" s="21" t="s">
        <v>18</v>
      </c>
      <c r="J73" s="22"/>
      <c r="K73" s="44">
        <v>3080</v>
      </c>
      <c r="L73" s="9"/>
      <c r="M73" s="9"/>
      <c r="N73" s="9"/>
      <c r="O73" s="9"/>
      <c r="P73" s="9"/>
      <c r="Q73" s="9"/>
    </row>
    <row r="74" spans="1:17" ht="15" x14ac:dyDescent="0.25">
      <c r="A74" s="19">
        <v>2209</v>
      </c>
      <c r="B74" s="20" t="s">
        <v>118</v>
      </c>
      <c r="C74" s="21" t="s">
        <v>119</v>
      </c>
      <c r="D74" s="21" t="s">
        <v>120</v>
      </c>
      <c r="E74" s="46">
        <v>34.955400000000004</v>
      </c>
      <c r="F74" s="46">
        <v>62.607600000000005</v>
      </c>
      <c r="G74" s="16">
        <f>Table1347[[#This Row],[Hourly Min]]*2080</f>
        <v>72707.232000000004</v>
      </c>
      <c r="H74" s="16">
        <f>Table1347[[#This Row],[Hourly Max]]*2080</f>
        <v>130223.808</v>
      </c>
      <c r="I74" s="21" t="s">
        <v>15</v>
      </c>
      <c r="J74" s="22"/>
      <c r="K74" s="23"/>
      <c r="L74" s="9"/>
      <c r="M74" s="9"/>
      <c r="N74" s="9"/>
      <c r="O74" s="9"/>
      <c r="P74" s="9"/>
      <c r="Q74" s="9"/>
    </row>
    <row r="75" spans="1:17" ht="15" x14ac:dyDescent="0.25">
      <c r="A75" s="19">
        <v>2210</v>
      </c>
      <c r="B75" s="20" t="s">
        <v>121</v>
      </c>
      <c r="C75" s="21" t="s">
        <v>113</v>
      </c>
      <c r="D75" s="21" t="s">
        <v>122</v>
      </c>
      <c r="E75" s="46">
        <v>33.027403846153845</v>
      </c>
      <c r="F75" s="46">
        <v>61.315804439382987</v>
      </c>
      <c r="G75" s="16">
        <f>Table1347[[#This Row],[Hourly Min]]*2080</f>
        <v>68697</v>
      </c>
      <c r="H75" s="16">
        <f>Table1347[[#This Row],[Hourly Max]]*2080</f>
        <v>127536.87323391662</v>
      </c>
      <c r="I75" s="21" t="s">
        <v>18</v>
      </c>
      <c r="J75" s="22"/>
      <c r="K75" s="44">
        <v>3080</v>
      </c>
      <c r="L75" s="9"/>
      <c r="M75" s="9"/>
      <c r="N75" s="9"/>
      <c r="O75" s="9"/>
      <c r="P75" s="9"/>
      <c r="Q75" s="9"/>
    </row>
    <row r="76" spans="1:17" ht="15" x14ac:dyDescent="0.25">
      <c r="A76" s="19">
        <v>2211</v>
      </c>
      <c r="B76" s="20" t="s">
        <v>123</v>
      </c>
      <c r="C76" s="21" t="s">
        <v>113</v>
      </c>
      <c r="D76" s="21" t="s">
        <v>122</v>
      </c>
      <c r="E76" s="46">
        <v>33.027403846153845</v>
      </c>
      <c r="F76" s="46">
        <v>61.315804439382987</v>
      </c>
      <c r="G76" s="16">
        <f>Table1347[[#This Row],[Hourly Min]]*2080</f>
        <v>68697</v>
      </c>
      <c r="H76" s="16">
        <f>Table1347[[#This Row],[Hourly Max]]*2080</f>
        <v>127536.87323391662</v>
      </c>
      <c r="I76" s="21" t="s">
        <v>18</v>
      </c>
      <c r="J76" s="22"/>
      <c r="K76" s="44">
        <v>3080</v>
      </c>
      <c r="L76" s="9"/>
      <c r="M76" s="9"/>
      <c r="N76" s="9"/>
      <c r="O76" s="9"/>
      <c r="P76" s="9"/>
      <c r="Q76" s="9"/>
    </row>
    <row r="77" spans="1:17" ht="15" x14ac:dyDescent="0.25">
      <c r="A77" s="19">
        <v>2212</v>
      </c>
      <c r="B77" s="20" t="s">
        <v>124</v>
      </c>
      <c r="C77" s="21" t="s">
        <v>13</v>
      </c>
      <c r="D77" s="21" t="s">
        <v>70</v>
      </c>
      <c r="E77" s="15">
        <v>27.367999999999999</v>
      </c>
      <c r="F77" s="15">
        <v>52.773000000000003</v>
      </c>
      <c r="G77" s="16">
        <f>Table1347[[#This Row],[Hourly Min]]*2080</f>
        <v>56925.439999999995</v>
      </c>
      <c r="H77" s="16">
        <f>Table1347[[#This Row],[Hourly Max]]*2080</f>
        <v>109767.84000000001</v>
      </c>
      <c r="I77" s="21" t="s">
        <v>18</v>
      </c>
      <c r="J77" s="22"/>
      <c r="K77" s="23"/>
      <c r="L77" s="9"/>
      <c r="M77" s="9"/>
      <c r="N77" s="9"/>
      <c r="O77" s="9"/>
      <c r="P77" s="9"/>
      <c r="Q77" s="9"/>
    </row>
    <row r="78" spans="1:17" ht="15" x14ac:dyDescent="0.25">
      <c r="A78" s="19">
        <v>2213</v>
      </c>
      <c r="B78" s="20" t="s">
        <v>125</v>
      </c>
      <c r="C78" s="21" t="s">
        <v>13</v>
      </c>
      <c r="D78" s="21" t="s">
        <v>36</v>
      </c>
      <c r="E78" s="15">
        <v>30.305</v>
      </c>
      <c r="F78" s="15">
        <v>58.429000000000002</v>
      </c>
      <c r="G78" s="16">
        <f>Table1347[[#This Row],[Hourly Min]]*2080</f>
        <v>63034.400000000001</v>
      </c>
      <c r="H78" s="16">
        <f>Table1347[[#This Row],[Hourly Max]]*2080</f>
        <v>121532.32</v>
      </c>
      <c r="I78" s="21" t="s">
        <v>15</v>
      </c>
      <c r="J78" s="22"/>
      <c r="K78" s="23"/>
      <c r="L78" s="9"/>
      <c r="M78" s="9"/>
      <c r="N78" s="9"/>
      <c r="O78" s="9"/>
      <c r="P78" s="9"/>
      <c r="Q78" s="9"/>
    </row>
    <row r="79" spans="1:17" ht="15" x14ac:dyDescent="0.25">
      <c r="A79" s="19">
        <v>2217</v>
      </c>
      <c r="B79" s="20" t="s">
        <v>126</v>
      </c>
      <c r="C79" s="21" t="s">
        <v>119</v>
      </c>
      <c r="D79" s="21" t="s">
        <v>120</v>
      </c>
      <c r="E79" s="46">
        <v>34.955400000000004</v>
      </c>
      <c r="F79" s="46">
        <v>62.607600000000005</v>
      </c>
      <c r="G79" s="16">
        <f>Table1347[[#This Row],[Hourly Min]]*2080</f>
        <v>72707.232000000004</v>
      </c>
      <c r="H79" s="16">
        <f>Table1347[[#This Row],[Hourly Max]]*2080</f>
        <v>130223.808</v>
      </c>
      <c r="I79" s="21" t="s">
        <v>18</v>
      </c>
      <c r="J79" s="22"/>
      <c r="K79" s="23"/>
      <c r="L79" s="9"/>
      <c r="M79" s="9"/>
      <c r="N79" s="9"/>
      <c r="O79" s="9"/>
      <c r="P79" s="9"/>
      <c r="Q79" s="9"/>
    </row>
    <row r="80" spans="1:17" ht="15" x14ac:dyDescent="0.25">
      <c r="A80" s="19">
        <v>2219</v>
      </c>
      <c r="B80" s="20" t="s">
        <v>127</v>
      </c>
      <c r="C80" s="21" t="s">
        <v>13</v>
      </c>
      <c r="D80" s="21" t="s">
        <v>38</v>
      </c>
      <c r="E80" s="15">
        <v>33.612000000000002</v>
      </c>
      <c r="F80" s="15">
        <v>64.706000000000003</v>
      </c>
      <c r="G80" s="16">
        <f>Table1347[[#This Row],[Hourly Min]]*2080</f>
        <v>69912.960000000006</v>
      </c>
      <c r="H80" s="16">
        <f>Table1347[[#This Row],[Hourly Max]]*2080</f>
        <v>134588.48000000001</v>
      </c>
      <c r="I80" s="21" t="s">
        <v>15</v>
      </c>
      <c r="J80" s="22"/>
      <c r="K80" s="23"/>
      <c r="L80" s="9"/>
      <c r="M80" s="9"/>
      <c r="N80" s="9"/>
      <c r="O80" s="9"/>
      <c r="P80" s="9"/>
      <c r="Q80" s="9"/>
    </row>
    <row r="81" spans="1:17" ht="15" x14ac:dyDescent="0.25">
      <c r="A81" s="19">
        <v>2221</v>
      </c>
      <c r="B81" s="20" t="s">
        <v>128</v>
      </c>
      <c r="C81" s="21" t="s">
        <v>13</v>
      </c>
      <c r="D81" s="21" t="s">
        <v>40</v>
      </c>
      <c r="E81" s="15">
        <v>37.222000000000001</v>
      </c>
      <c r="F81" s="15">
        <v>71.674000000000007</v>
      </c>
      <c r="G81" s="16">
        <f>Table1347[[#This Row],[Hourly Min]]*2080</f>
        <v>77421.760000000009</v>
      </c>
      <c r="H81" s="16">
        <f>Table1347[[#This Row],[Hourly Max]]*2080</f>
        <v>149081.92000000001</v>
      </c>
      <c r="I81" s="21" t="s">
        <v>15</v>
      </c>
      <c r="J81" s="22"/>
      <c r="K81" s="23"/>
      <c r="L81" s="9"/>
      <c r="M81" s="9"/>
      <c r="N81" s="9"/>
      <c r="O81" s="9"/>
      <c r="P81" s="9"/>
      <c r="Q81" s="9"/>
    </row>
    <row r="82" spans="1:17" ht="15" x14ac:dyDescent="0.25">
      <c r="A82" s="19">
        <v>2223</v>
      </c>
      <c r="B82" s="20" t="s">
        <v>129</v>
      </c>
      <c r="C82" s="21" t="s">
        <v>119</v>
      </c>
      <c r="D82" s="21" t="s">
        <v>130</v>
      </c>
      <c r="E82" s="46">
        <v>38.454000000000001</v>
      </c>
      <c r="F82" s="46">
        <v>68.982599999999991</v>
      </c>
      <c r="G82" s="16">
        <f>Table1347[[#This Row],[Hourly Min]]*2080</f>
        <v>79984.320000000007</v>
      </c>
      <c r="H82" s="16">
        <f>Table1347[[#This Row],[Hourly Max]]*2080</f>
        <v>143483.80799999999</v>
      </c>
      <c r="I82" s="21" t="s">
        <v>15</v>
      </c>
      <c r="J82" s="22"/>
      <c r="K82" s="23"/>
      <c r="L82" s="9"/>
      <c r="M82" s="9"/>
      <c r="N82" s="9"/>
      <c r="O82" s="9"/>
      <c r="P82" s="9"/>
      <c r="Q82" s="9"/>
    </row>
    <row r="83" spans="1:17" ht="15" x14ac:dyDescent="0.25">
      <c r="A83" s="19">
        <v>2225</v>
      </c>
      <c r="B83" s="20" t="s">
        <v>131</v>
      </c>
      <c r="C83" s="21" t="s">
        <v>13</v>
      </c>
      <c r="D83" s="21" t="s">
        <v>20</v>
      </c>
      <c r="E83" s="15">
        <v>45.682000000000002</v>
      </c>
      <c r="F83" s="15">
        <v>88.034999999999997</v>
      </c>
      <c r="G83" s="16">
        <f>Table1347[[#This Row],[Hourly Min]]*2080</f>
        <v>95018.559999999998</v>
      </c>
      <c r="H83" s="16">
        <f>Table1347[[#This Row],[Hourly Max]]*2080</f>
        <v>183112.8</v>
      </c>
      <c r="I83" s="21" t="s">
        <v>15</v>
      </c>
      <c r="J83" s="22"/>
      <c r="K83" s="23"/>
      <c r="L83" s="9"/>
      <c r="M83" s="9"/>
      <c r="N83" s="9"/>
      <c r="O83" s="9"/>
      <c r="P83" s="9"/>
      <c r="Q83" s="9"/>
    </row>
    <row r="84" spans="1:17" ht="15" x14ac:dyDescent="0.25">
      <c r="A84" s="19">
        <v>2227</v>
      </c>
      <c r="B84" s="20" t="s">
        <v>132</v>
      </c>
      <c r="C84" s="21" t="s">
        <v>13</v>
      </c>
      <c r="D84" s="21" t="s">
        <v>18</v>
      </c>
      <c r="E84" s="15">
        <v>50.628999999999998</v>
      </c>
      <c r="F84" s="15">
        <v>97.5</v>
      </c>
      <c r="G84" s="16">
        <f>Table1347[[#This Row],[Hourly Min]]*2080</f>
        <v>105308.31999999999</v>
      </c>
      <c r="H84" s="16">
        <f>Table1347[[#This Row],[Hourly Max]]*2080</f>
        <v>202800</v>
      </c>
      <c r="I84" s="21" t="s">
        <v>15</v>
      </c>
      <c r="J84" s="22"/>
      <c r="K84" s="23"/>
      <c r="L84" s="9"/>
      <c r="M84" s="9"/>
      <c r="N84" s="9"/>
      <c r="O84" s="9"/>
      <c r="P84" s="9"/>
      <c r="Q84" s="9"/>
    </row>
    <row r="85" spans="1:17" ht="15" x14ac:dyDescent="0.25">
      <c r="A85" s="19">
        <v>2229</v>
      </c>
      <c r="B85" s="20" t="s">
        <v>133</v>
      </c>
      <c r="C85" s="21" t="s">
        <v>13</v>
      </c>
      <c r="D85" s="21" t="s">
        <v>28</v>
      </c>
      <c r="E85" s="15">
        <v>62.12</v>
      </c>
      <c r="F85" s="15">
        <v>119.663</v>
      </c>
      <c r="G85" s="16">
        <f>Table1347[[#This Row],[Hourly Min]]*2080</f>
        <v>129209.59999999999</v>
      </c>
      <c r="H85" s="16">
        <f>Table1347[[#This Row],[Hourly Max]]*2080</f>
        <v>248899.03999999998</v>
      </c>
      <c r="I85" s="21" t="s">
        <v>15</v>
      </c>
      <c r="J85" s="22"/>
      <c r="K85" s="23"/>
      <c r="L85" s="9"/>
      <c r="M85" s="9"/>
      <c r="N85" s="9"/>
      <c r="O85" s="9"/>
      <c r="P85" s="9"/>
      <c r="Q85" s="9"/>
    </row>
    <row r="86" spans="1:17" ht="15" x14ac:dyDescent="0.25">
      <c r="A86" s="19">
        <v>2303</v>
      </c>
      <c r="B86" s="20" t="s">
        <v>134</v>
      </c>
      <c r="C86" s="21" t="s">
        <v>135</v>
      </c>
      <c r="D86" s="21" t="s">
        <v>68</v>
      </c>
      <c r="E86" s="43">
        <v>26.93</v>
      </c>
      <c r="F86" s="43">
        <v>48.78</v>
      </c>
      <c r="G86" s="16">
        <f>Table1347[[#This Row],[Hourly Min]]*2080</f>
        <v>56014.400000000001</v>
      </c>
      <c r="H86" s="16">
        <f>Table1347[[#This Row],[Hourly Max]]*2080</f>
        <v>101462.40000000001</v>
      </c>
      <c r="I86" s="21" t="s">
        <v>18</v>
      </c>
      <c r="J86" s="22"/>
      <c r="K86" s="44">
        <v>107</v>
      </c>
      <c r="L86" s="9"/>
      <c r="M86" s="9"/>
      <c r="N86" s="9"/>
      <c r="O86" s="9"/>
      <c r="P86" s="9"/>
      <c r="Q86" s="9"/>
    </row>
    <row r="87" spans="1:17" ht="15" x14ac:dyDescent="0.25">
      <c r="A87" s="19">
        <v>2304</v>
      </c>
      <c r="B87" s="20" t="s">
        <v>136</v>
      </c>
      <c r="C87" s="21" t="s">
        <v>135</v>
      </c>
      <c r="D87" s="21" t="s">
        <v>137</v>
      </c>
      <c r="E87" s="43">
        <v>34.67</v>
      </c>
      <c r="F87" s="43">
        <v>52.41</v>
      </c>
      <c r="G87" s="16">
        <f>Table1347[[#This Row],[Hourly Min]]*2080</f>
        <v>72113.600000000006</v>
      </c>
      <c r="H87" s="16">
        <f>Table1347[[#This Row],[Hourly Max]]*2080</f>
        <v>109012.79999999999</v>
      </c>
      <c r="I87" s="21" t="s">
        <v>18</v>
      </c>
      <c r="J87" s="47" t="s">
        <v>138</v>
      </c>
      <c r="K87" s="44">
        <v>107</v>
      </c>
      <c r="L87" s="9"/>
      <c r="M87" s="9"/>
      <c r="N87" s="9"/>
      <c r="O87" s="9"/>
      <c r="P87" s="9"/>
      <c r="Q87" s="9"/>
    </row>
    <row r="88" spans="1:17" ht="15" x14ac:dyDescent="0.25">
      <c r="A88" s="19">
        <v>2305</v>
      </c>
      <c r="B88" s="20" t="s">
        <v>139</v>
      </c>
      <c r="C88" s="21" t="s">
        <v>135</v>
      </c>
      <c r="D88" s="21" t="s">
        <v>70</v>
      </c>
      <c r="E88" s="43">
        <v>32.03</v>
      </c>
      <c r="F88" s="43">
        <v>56.23</v>
      </c>
      <c r="G88" s="16">
        <f>Table1347[[#This Row],[Hourly Min]]*2080</f>
        <v>66622.400000000009</v>
      </c>
      <c r="H88" s="16">
        <f>Table1347[[#This Row],[Hourly Max]]*2080</f>
        <v>116958.39999999999</v>
      </c>
      <c r="I88" s="21" t="s">
        <v>75</v>
      </c>
      <c r="J88" s="22"/>
      <c r="K88" s="44">
        <v>107</v>
      </c>
      <c r="L88" s="9"/>
      <c r="M88" s="9"/>
      <c r="N88" s="9"/>
      <c r="O88" s="9"/>
      <c r="P88" s="9"/>
      <c r="Q88" s="9"/>
    </row>
    <row r="89" spans="1:17" ht="15" x14ac:dyDescent="0.25">
      <c r="A89" s="19">
        <v>2307</v>
      </c>
      <c r="B89" s="20" t="s">
        <v>140</v>
      </c>
      <c r="C89" s="21" t="s">
        <v>141</v>
      </c>
      <c r="D89" s="48">
        <v>1</v>
      </c>
      <c r="E89" s="43">
        <v>36.700000000000003</v>
      </c>
      <c r="F89" s="43">
        <v>64.38</v>
      </c>
      <c r="G89" s="16">
        <f>Table1347[[#This Row],[Hourly Min]]*2080</f>
        <v>76336</v>
      </c>
      <c r="H89" s="16">
        <f>Table1347[[#This Row],[Hourly Max]]*2080</f>
        <v>133910.39999999999</v>
      </c>
      <c r="I89" s="21" t="s">
        <v>15</v>
      </c>
      <c r="J89" s="47" t="s">
        <v>138</v>
      </c>
      <c r="K89" s="23"/>
      <c r="L89" s="9"/>
      <c r="M89" s="9"/>
      <c r="N89" s="9"/>
      <c r="O89" s="9"/>
      <c r="P89" s="9"/>
      <c r="Q89" s="9"/>
    </row>
    <row r="90" spans="1:17" ht="15" x14ac:dyDescent="0.25">
      <c r="A90" s="19">
        <v>2404</v>
      </c>
      <c r="B90" s="20" t="s">
        <v>142</v>
      </c>
      <c r="C90" s="21" t="s">
        <v>143</v>
      </c>
      <c r="D90" s="48">
        <v>2</v>
      </c>
      <c r="E90" s="49">
        <v>23.6</v>
      </c>
      <c r="F90" s="49">
        <v>38.14</v>
      </c>
      <c r="G90" s="16">
        <f>Table1347[[#This Row],[Hourly Min]]*2080</f>
        <v>49088</v>
      </c>
      <c r="H90" s="16">
        <f>Table1347[[#This Row],[Hourly Max]]*2080</f>
        <v>79331.199999999997</v>
      </c>
      <c r="I90" s="21" t="s">
        <v>18</v>
      </c>
      <c r="J90" s="22"/>
      <c r="K90" s="23"/>
      <c r="L90" s="9"/>
      <c r="M90" s="9"/>
      <c r="N90" s="9"/>
      <c r="O90" s="9"/>
      <c r="P90" s="9"/>
      <c r="Q90" s="9"/>
    </row>
    <row r="91" spans="1:17" ht="15" x14ac:dyDescent="0.25">
      <c r="A91" s="19">
        <v>2405</v>
      </c>
      <c r="B91" s="20" t="s">
        <v>144</v>
      </c>
      <c r="C91" s="21" t="s">
        <v>145</v>
      </c>
      <c r="D91" s="48">
        <v>1</v>
      </c>
      <c r="E91" s="49">
        <v>28.93</v>
      </c>
      <c r="F91" s="49">
        <v>52.24</v>
      </c>
      <c r="G91" s="16">
        <f>Table1347[[#This Row],[Hourly Min]]*2080</f>
        <v>60174.400000000001</v>
      </c>
      <c r="H91" s="16">
        <f>Table1347[[#This Row],[Hourly Max]]*2080</f>
        <v>108659.2</v>
      </c>
      <c r="I91" s="21" t="s">
        <v>18</v>
      </c>
      <c r="J91" s="47" t="s">
        <v>146</v>
      </c>
      <c r="K91" s="44">
        <v>131</v>
      </c>
      <c r="L91" s="9"/>
      <c r="M91" s="9"/>
      <c r="N91" s="9"/>
      <c r="O91" s="9"/>
      <c r="P91" s="9"/>
      <c r="Q91" s="9"/>
    </row>
    <row r="92" spans="1:17" ht="15" x14ac:dyDescent="0.25">
      <c r="A92" s="19">
        <v>2406</v>
      </c>
      <c r="B92" s="20" t="s">
        <v>147</v>
      </c>
      <c r="C92" s="21" t="s">
        <v>145</v>
      </c>
      <c r="D92" s="48">
        <v>2</v>
      </c>
      <c r="E92" s="49">
        <v>31.3</v>
      </c>
      <c r="F92" s="49">
        <v>53.28</v>
      </c>
      <c r="G92" s="16">
        <f>Table1347[[#This Row],[Hourly Min]]*2080</f>
        <v>65104</v>
      </c>
      <c r="H92" s="16">
        <f>Table1347[[#This Row],[Hourly Max]]*2080</f>
        <v>110822.40000000001</v>
      </c>
      <c r="I92" s="21" t="s">
        <v>18</v>
      </c>
      <c r="J92" s="47" t="s">
        <v>146</v>
      </c>
      <c r="K92" s="44">
        <v>131</v>
      </c>
      <c r="L92" s="9"/>
      <c r="M92" s="9"/>
      <c r="N92" s="9"/>
      <c r="O92" s="9"/>
      <c r="P92" s="9"/>
      <c r="Q92" s="9"/>
    </row>
    <row r="93" spans="1:17" ht="15" x14ac:dyDescent="0.25">
      <c r="A93" s="19">
        <v>2407</v>
      </c>
      <c r="B93" s="20" t="s">
        <v>148</v>
      </c>
      <c r="C93" s="21" t="s">
        <v>143</v>
      </c>
      <c r="D93" s="48">
        <v>5</v>
      </c>
      <c r="E93" s="49">
        <v>31.42</v>
      </c>
      <c r="F93" s="49">
        <v>55.08</v>
      </c>
      <c r="G93" s="16">
        <f>Table1347[[#This Row],[Hourly Min]]*2080</f>
        <v>65353.600000000006</v>
      </c>
      <c r="H93" s="16">
        <f>Table1347[[#This Row],[Hourly Max]]*2080</f>
        <v>114566.39999999999</v>
      </c>
      <c r="I93" s="21" t="s">
        <v>15</v>
      </c>
      <c r="J93" s="47" t="s">
        <v>146</v>
      </c>
      <c r="K93" s="23"/>
      <c r="L93" s="9"/>
      <c r="M93" s="9"/>
      <c r="N93" s="9"/>
      <c r="O93" s="9"/>
      <c r="P93" s="9"/>
      <c r="Q93" s="9"/>
    </row>
    <row r="94" spans="1:17" ht="15" x14ac:dyDescent="0.25">
      <c r="A94" s="19">
        <v>2408</v>
      </c>
      <c r="B94" s="20" t="s">
        <v>149</v>
      </c>
      <c r="C94" s="21" t="s">
        <v>145</v>
      </c>
      <c r="D94" s="48">
        <v>3</v>
      </c>
      <c r="E94" s="49">
        <v>30.38</v>
      </c>
      <c r="F94" s="49">
        <v>54.86</v>
      </c>
      <c r="G94" s="16">
        <f>Table1347[[#This Row],[Hourly Min]]*2080</f>
        <v>63190.400000000001</v>
      </c>
      <c r="H94" s="16">
        <f>Table1347[[#This Row],[Hourly Max]]*2080</f>
        <v>114108.8</v>
      </c>
      <c r="I94" s="21" t="s">
        <v>18</v>
      </c>
      <c r="J94" s="47" t="s">
        <v>146</v>
      </c>
      <c r="K94" s="44">
        <v>131</v>
      </c>
      <c r="L94" s="9"/>
      <c r="M94" s="9"/>
      <c r="N94" s="9"/>
      <c r="O94" s="9"/>
      <c r="P94" s="9"/>
      <c r="Q94" s="9"/>
    </row>
    <row r="95" spans="1:17" ht="15" x14ac:dyDescent="0.25">
      <c r="A95" s="19">
        <v>2409</v>
      </c>
      <c r="B95" s="20" t="s">
        <v>150</v>
      </c>
      <c r="C95" s="21" t="s">
        <v>143</v>
      </c>
      <c r="D95" s="48">
        <v>6</v>
      </c>
      <c r="E95" s="49">
        <v>34.840000000000003</v>
      </c>
      <c r="F95" s="49">
        <v>61.09</v>
      </c>
      <c r="G95" s="16">
        <f>Table1347[[#This Row],[Hourly Min]]*2080</f>
        <v>72467.200000000012</v>
      </c>
      <c r="H95" s="16">
        <f>Table1347[[#This Row],[Hourly Max]]*2080</f>
        <v>127067.20000000001</v>
      </c>
      <c r="I95" s="21" t="s">
        <v>15</v>
      </c>
      <c r="J95" s="22"/>
      <c r="K95" s="23"/>
      <c r="L95" s="9"/>
      <c r="M95" s="9"/>
      <c r="N95" s="9"/>
      <c r="O95" s="9"/>
      <c r="P95" s="9"/>
      <c r="Q95" s="9"/>
    </row>
    <row r="96" spans="1:17" ht="15" x14ac:dyDescent="0.25">
      <c r="A96" s="19">
        <v>2411</v>
      </c>
      <c r="B96" s="20" t="s">
        <v>151</v>
      </c>
      <c r="C96" s="21" t="s">
        <v>143</v>
      </c>
      <c r="D96" s="48">
        <v>7</v>
      </c>
      <c r="E96" s="49">
        <v>38.61</v>
      </c>
      <c r="F96" s="49">
        <v>67.709999999999994</v>
      </c>
      <c r="G96" s="16">
        <f>Table1347[[#This Row],[Hourly Min]]*2080</f>
        <v>80308.800000000003</v>
      </c>
      <c r="H96" s="16">
        <f>Table1347[[#This Row],[Hourly Max]]*2080</f>
        <v>140836.79999999999</v>
      </c>
      <c r="I96" s="21" t="s">
        <v>15</v>
      </c>
      <c r="J96" s="22"/>
      <c r="K96" s="23"/>
      <c r="L96" s="9"/>
      <c r="M96" s="9"/>
      <c r="N96" s="9"/>
      <c r="O96" s="9"/>
      <c r="P96" s="9"/>
      <c r="Q96" s="9"/>
    </row>
    <row r="97" spans="1:17" ht="15" x14ac:dyDescent="0.25">
      <c r="A97" s="11">
        <v>2413</v>
      </c>
      <c r="B97" s="12" t="s">
        <v>152</v>
      </c>
      <c r="C97" s="13" t="s">
        <v>13</v>
      </c>
      <c r="D97" s="13" t="s">
        <v>14</v>
      </c>
      <c r="E97" s="15">
        <v>41.247999999999998</v>
      </c>
      <c r="F97" s="15">
        <v>79.426000000000002</v>
      </c>
      <c r="G97" s="16">
        <f>Table1347[[#This Row],[Hourly Min]]*2080</f>
        <v>85795.839999999997</v>
      </c>
      <c r="H97" s="16">
        <f>Table1347[[#This Row],[Hourly Max]]*2080</f>
        <v>165206.08000000002</v>
      </c>
      <c r="I97" s="13" t="s">
        <v>15</v>
      </c>
      <c r="J97" s="17"/>
      <c r="K97" s="18"/>
      <c r="L97" s="9"/>
      <c r="M97" s="9"/>
      <c r="N97" s="9"/>
      <c r="O97" s="9"/>
      <c r="P97" s="9"/>
      <c r="Q97" s="9"/>
    </row>
    <row r="98" spans="1:17" ht="15" x14ac:dyDescent="0.25">
      <c r="A98" s="19">
        <v>2500</v>
      </c>
      <c r="B98" s="20" t="s">
        <v>153</v>
      </c>
      <c r="C98" s="21" t="s">
        <v>154</v>
      </c>
      <c r="D98" s="21" t="s">
        <v>63</v>
      </c>
      <c r="E98" s="46">
        <v>31.378548894230768</v>
      </c>
      <c r="F98" s="46">
        <v>32.339826105769234</v>
      </c>
      <c r="G98" s="16">
        <f>Table1347[[#This Row],[Hourly Min]]*2080</f>
        <v>65267.381699999998</v>
      </c>
      <c r="H98" s="16">
        <f>Table1347[[#This Row],[Hourly Max]]*2080</f>
        <v>67266.838300000003</v>
      </c>
      <c r="I98" s="21" t="s">
        <v>18</v>
      </c>
      <c r="J98" s="22"/>
      <c r="K98" s="44">
        <v>2000</v>
      </c>
      <c r="L98" s="9"/>
      <c r="M98" s="9"/>
      <c r="N98" s="9"/>
      <c r="O98" s="9"/>
      <c r="P98" s="9"/>
      <c r="Q98" s="9"/>
    </row>
    <row r="99" spans="1:17" ht="15" x14ac:dyDescent="0.25">
      <c r="A99" s="19">
        <v>2501</v>
      </c>
      <c r="B99" s="20" t="s">
        <v>155</v>
      </c>
      <c r="C99" s="21" t="s">
        <v>154</v>
      </c>
      <c r="D99" s="21" t="s">
        <v>15</v>
      </c>
      <c r="E99" s="46">
        <v>32.67742346153846</v>
      </c>
      <c r="F99" s="46">
        <v>48.562004230769233</v>
      </c>
      <c r="G99" s="16">
        <f>Table1347[[#This Row],[Hourly Min]]*2080</f>
        <v>67969.040800000002</v>
      </c>
      <c r="H99" s="16">
        <f>Table1347[[#This Row],[Hourly Max]]*2080</f>
        <v>101008.9688</v>
      </c>
      <c r="I99" s="21" t="s">
        <v>18</v>
      </c>
      <c r="J99" s="22"/>
      <c r="K99" s="44">
        <v>2000</v>
      </c>
      <c r="L99" s="9"/>
      <c r="M99" s="9"/>
      <c r="N99" s="9"/>
      <c r="O99" s="9"/>
      <c r="P99" s="9"/>
      <c r="Q99" s="9"/>
    </row>
    <row r="100" spans="1:17" ht="15" x14ac:dyDescent="0.25">
      <c r="A100" s="19">
        <v>2503</v>
      </c>
      <c r="B100" s="20" t="s">
        <v>156</v>
      </c>
      <c r="C100" s="21" t="s">
        <v>154</v>
      </c>
      <c r="D100" s="21" t="s">
        <v>66</v>
      </c>
      <c r="E100" s="46">
        <v>36.23644980769231</v>
      </c>
      <c r="F100" s="46">
        <v>55.497504278846158</v>
      </c>
      <c r="G100" s="16">
        <f>Table1347[[#This Row],[Hourly Min]]*2080</f>
        <v>75371.815600000002</v>
      </c>
      <c r="H100" s="16">
        <f>Table1347[[#This Row],[Hourly Max]]*2080</f>
        <v>115434.8089</v>
      </c>
      <c r="I100" s="21" t="s">
        <v>18</v>
      </c>
      <c r="J100" s="22"/>
      <c r="K100" s="44">
        <v>2000</v>
      </c>
      <c r="L100" s="9"/>
      <c r="M100" s="9"/>
      <c r="N100" s="9"/>
      <c r="O100" s="9"/>
      <c r="P100" s="9"/>
      <c r="Q100" s="9"/>
    </row>
    <row r="101" spans="1:17" ht="15" x14ac:dyDescent="0.25">
      <c r="A101" s="19">
        <v>2504</v>
      </c>
      <c r="B101" s="20" t="s">
        <v>157</v>
      </c>
      <c r="C101" s="21" t="s">
        <v>154</v>
      </c>
      <c r="D101" s="21" t="s">
        <v>68</v>
      </c>
      <c r="E101" s="46">
        <v>37.19798826923077</v>
      </c>
      <c r="F101" s="46">
        <v>56.459042740384618</v>
      </c>
      <c r="G101" s="16">
        <f>Table1347[[#This Row],[Hourly Min]]*2080</f>
        <v>77371.815600000002</v>
      </c>
      <c r="H101" s="16">
        <f>Table1347[[#This Row],[Hourly Max]]*2080</f>
        <v>117434.8089</v>
      </c>
      <c r="I101" s="21" t="s">
        <v>18</v>
      </c>
      <c r="J101" s="22"/>
      <c r="K101" s="44">
        <v>2000</v>
      </c>
      <c r="L101" s="9"/>
      <c r="M101" s="9"/>
      <c r="N101" s="9"/>
      <c r="O101" s="9"/>
      <c r="P101" s="9"/>
      <c r="Q101" s="9"/>
    </row>
    <row r="102" spans="1:17" ht="15" x14ac:dyDescent="0.25">
      <c r="A102" s="19">
        <v>2505</v>
      </c>
      <c r="B102" s="20" t="s">
        <v>158</v>
      </c>
      <c r="C102" s="21" t="s">
        <v>154</v>
      </c>
      <c r="D102" s="21" t="s">
        <v>70</v>
      </c>
      <c r="E102" s="46">
        <v>40.132573365384616</v>
      </c>
      <c r="F102" s="46">
        <v>61.42021225961539</v>
      </c>
      <c r="G102" s="16">
        <f>Table1347[[#This Row],[Hourly Min]]*2080</f>
        <v>83475.752600000007</v>
      </c>
      <c r="H102" s="16">
        <f>Table1347[[#This Row],[Hourly Max]]*2080</f>
        <v>127754.04150000001</v>
      </c>
      <c r="I102" s="21" t="s">
        <v>18</v>
      </c>
      <c r="J102" s="22"/>
      <c r="K102" s="44">
        <v>2000</v>
      </c>
      <c r="L102" s="9"/>
      <c r="M102" s="9"/>
      <c r="N102" s="9"/>
      <c r="O102" s="9"/>
      <c r="P102" s="9"/>
      <c r="Q102" s="9"/>
    </row>
    <row r="103" spans="1:17" ht="15" x14ac:dyDescent="0.25">
      <c r="A103" s="19">
        <v>2506</v>
      </c>
      <c r="B103" s="20" t="s">
        <v>159</v>
      </c>
      <c r="C103" s="21" t="s">
        <v>154</v>
      </c>
      <c r="D103" s="21" t="s">
        <v>36</v>
      </c>
      <c r="E103" s="46">
        <v>41.094111826923083</v>
      </c>
      <c r="F103" s="46">
        <v>62.38175072115385</v>
      </c>
      <c r="G103" s="16">
        <f>Table1347[[#This Row],[Hourly Min]]*2080</f>
        <v>85475.752600000007</v>
      </c>
      <c r="H103" s="16">
        <f>Table1347[[#This Row],[Hourly Max]]*2080</f>
        <v>129754.04150000001</v>
      </c>
      <c r="I103" s="21" t="s">
        <v>75</v>
      </c>
      <c r="J103" s="22"/>
      <c r="K103" s="44">
        <v>2000</v>
      </c>
      <c r="L103" s="9"/>
      <c r="M103" s="9"/>
      <c r="N103" s="9"/>
      <c r="O103" s="9"/>
      <c r="P103" s="9"/>
      <c r="Q103" s="9"/>
    </row>
    <row r="104" spans="1:17" ht="15" x14ac:dyDescent="0.25">
      <c r="A104" s="50">
        <v>2507</v>
      </c>
      <c r="B104" s="24" t="s">
        <v>160</v>
      </c>
      <c r="C104" s="25" t="s">
        <v>154</v>
      </c>
      <c r="D104" s="25" t="s">
        <v>38</v>
      </c>
      <c r="E104" s="51">
        <v>44.457820673076917</v>
      </c>
      <c r="F104" s="51">
        <v>70.161232980769228</v>
      </c>
      <c r="G104" s="16">
        <f>Table1347[[#This Row],[Hourly Min]]*2080</f>
        <v>92472.266999999993</v>
      </c>
      <c r="H104" s="16">
        <f>Table1347[[#This Row],[Hourly Max]]*2080</f>
        <v>145935.3646</v>
      </c>
      <c r="I104" s="25" t="s">
        <v>18</v>
      </c>
      <c r="J104" s="27"/>
      <c r="K104" s="52">
        <v>2000</v>
      </c>
      <c r="L104" s="9"/>
      <c r="M104" s="9"/>
      <c r="N104" s="9"/>
      <c r="O104" s="9"/>
      <c r="P104" s="9"/>
      <c r="Q104" s="9"/>
    </row>
    <row r="105" spans="1:17" ht="15" x14ac:dyDescent="0.25">
      <c r="A105" s="53">
        <v>2511</v>
      </c>
      <c r="B105" s="30" t="s">
        <v>161</v>
      </c>
      <c r="C105" s="30" t="s">
        <v>162</v>
      </c>
      <c r="D105" s="30" t="s">
        <v>163</v>
      </c>
      <c r="E105" s="36">
        <v>49.708334807692317</v>
      </c>
      <c r="F105" s="36">
        <v>77.078727836538462</v>
      </c>
      <c r="G105" s="16">
        <f>Table1347[[#This Row],[Hourly Min]]*2080</f>
        <v>103393.33640000001</v>
      </c>
      <c r="H105" s="16">
        <f>Table1347[[#This Row],[Hourly Max]]*2080</f>
        <v>160323.75390000001</v>
      </c>
      <c r="I105" s="30" t="s">
        <v>15</v>
      </c>
      <c r="J105" s="32"/>
      <c r="K105" s="33"/>
      <c r="L105" s="9"/>
      <c r="M105" s="9"/>
      <c r="N105" s="9"/>
      <c r="O105" s="9"/>
      <c r="P105" s="9"/>
      <c r="Q105" s="9"/>
    </row>
    <row r="106" spans="1:17" ht="15" x14ac:dyDescent="0.25">
      <c r="A106" s="53">
        <v>2513</v>
      </c>
      <c r="B106" s="30" t="s">
        <v>164</v>
      </c>
      <c r="C106" s="30" t="s">
        <v>162</v>
      </c>
      <c r="D106" s="30" t="s">
        <v>165</v>
      </c>
      <c r="E106" s="36">
        <v>55.162907788461546</v>
      </c>
      <c r="F106" s="36">
        <v>82.751363701923083</v>
      </c>
      <c r="G106" s="16">
        <f>Table1347[[#This Row],[Hourly Min]]*2080</f>
        <v>114738.84820000001</v>
      </c>
      <c r="H106" s="16">
        <f>Table1347[[#This Row],[Hourly Max]]*2080</f>
        <v>172122.8365</v>
      </c>
      <c r="I106" s="30" t="s">
        <v>15</v>
      </c>
      <c r="J106" s="32"/>
      <c r="K106" s="33"/>
      <c r="L106" s="9"/>
      <c r="M106" s="9"/>
      <c r="N106" s="9"/>
      <c r="O106" s="9"/>
      <c r="P106" s="9"/>
      <c r="Q106" s="9"/>
    </row>
    <row r="107" spans="1:17" ht="15" x14ac:dyDescent="0.25">
      <c r="A107" s="53">
        <v>2515</v>
      </c>
      <c r="B107" s="30" t="s">
        <v>166</v>
      </c>
      <c r="C107" s="30" t="s">
        <v>162</v>
      </c>
      <c r="D107" s="30" t="s">
        <v>167</v>
      </c>
      <c r="E107" s="36">
        <v>61.388203028846164</v>
      </c>
      <c r="F107" s="36">
        <v>91.962019855769228</v>
      </c>
      <c r="G107" s="16">
        <f>Table1347[[#This Row],[Hourly Min]]*2080</f>
        <v>127687.46230000001</v>
      </c>
      <c r="H107" s="16">
        <f>Table1347[[#This Row],[Hourly Max]]*2080</f>
        <v>191281.0013</v>
      </c>
      <c r="I107" s="30" t="s">
        <v>15</v>
      </c>
      <c r="J107" s="32"/>
      <c r="K107" s="33"/>
      <c r="L107" s="9"/>
      <c r="M107" s="9"/>
      <c r="N107" s="9"/>
      <c r="O107" s="9"/>
      <c r="P107" s="9"/>
      <c r="Q107" s="9"/>
    </row>
    <row r="108" spans="1:17" ht="15" x14ac:dyDescent="0.25">
      <c r="A108" s="54">
        <v>2516</v>
      </c>
      <c r="B108" s="37" t="s">
        <v>168</v>
      </c>
      <c r="C108" s="38" t="s">
        <v>13</v>
      </c>
      <c r="D108" s="38" t="s">
        <v>22</v>
      </c>
      <c r="E108" s="15">
        <v>56.06</v>
      </c>
      <c r="F108" s="15">
        <v>108.087</v>
      </c>
      <c r="G108" s="16">
        <f>Table1347[[#This Row],[Hourly Min]]*2080</f>
        <v>116604.8</v>
      </c>
      <c r="H108" s="16">
        <f>Table1347[[#This Row],[Hourly Max]]*2080</f>
        <v>224820.96000000002</v>
      </c>
      <c r="I108" s="38" t="s">
        <v>15</v>
      </c>
      <c r="J108" s="40"/>
      <c r="K108" s="55"/>
      <c r="L108" s="9"/>
      <c r="M108" s="9"/>
      <c r="N108" s="9"/>
      <c r="O108" s="9"/>
      <c r="P108" s="9"/>
      <c r="Q108" s="9"/>
    </row>
    <row r="109" spans="1:17" ht="15" x14ac:dyDescent="0.25">
      <c r="A109" s="19">
        <v>2517</v>
      </c>
      <c r="B109" s="20" t="s">
        <v>169</v>
      </c>
      <c r="C109" s="21" t="s">
        <v>13</v>
      </c>
      <c r="D109" s="21" t="s">
        <v>28</v>
      </c>
      <c r="E109" s="15">
        <v>62.12</v>
      </c>
      <c r="F109" s="15">
        <v>119.663</v>
      </c>
      <c r="G109" s="16">
        <f>Table1347[[#This Row],[Hourly Min]]*2080</f>
        <v>129209.59999999999</v>
      </c>
      <c r="H109" s="16">
        <f>Table1347[[#This Row],[Hourly Max]]*2080</f>
        <v>248899.03999999998</v>
      </c>
      <c r="I109" s="21" t="s">
        <v>15</v>
      </c>
      <c r="J109" s="22"/>
      <c r="K109" s="23"/>
      <c r="L109" s="9"/>
      <c r="M109" s="9"/>
      <c r="N109" s="9"/>
      <c r="O109" s="9"/>
      <c r="P109" s="9"/>
      <c r="Q109" s="9"/>
    </row>
    <row r="110" spans="1:17" ht="15" x14ac:dyDescent="0.25">
      <c r="A110" s="19">
        <v>2518</v>
      </c>
      <c r="B110" s="20" t="s">
        <v>170</v>
      </c>
      <c r="C110" s="21" t="s">
        <v>13</v>
      </c>
      <c r="D110" s="21" t="s">
        <v>30</v>
      </c>
      <c r="E110" s="15">
        <v>68.811999999999998</v>
      </c>
      <c r="F110" s="15">
        <v>132.65700000000001</v>
      </c>
      <c r="G110" s="16">
        <f>Table1347[[#This Row],[Hourly Min]]*2080</f>
        <v>143128.95999999999</v>
      </c>
      <c r="H110" s="16">
        <f>Table1347[[#This Row],[Hourly Max]]*2080</f>
        <v>275926.56</v>
      </c>
      <c r="I110" s="21" t="s">
        <v>15</v>
      </c>
      <c r="J110" s="22"/>
      <c r="K110" s="23"/>
      <c r="L110" s="9"/>
      <c r="M110" s="9"/>
      <c r="N110" s="9"/>
      <c r="O110" s="9"/>
      <c r="P110" s="9"/>
      <c r="Q110" s="9"/>
    </row>
    <row r="111" spans="1:17" ht="15" x14ac:dyDescent="0.25">
      <c r="A111" s="19">
        <v>2519</v>
      </c>
      <c r="B111" s="20" t="s">
        <v>171</v>
      </c>
      <c r="C111" s="21" t="s">
        <v>13</v>
      </c>
      <c r="D111" s="21" t="s">
        <v>111</v>
      </c>
      <c r="E111" s="15">
        <v>76.251000000000005</v>
      </c>
      <c r="F111" s="15">
        <v>146.96600000000001</v>
      </c>
      <c r="G111" s="16">
        <f>Table1347[[#This Row],[Hourly Min]]*2080</f>
        <v>158602.08000000002</v>
      </c>
      <c r="H111" s="16">
        <f>Table1347[[#This Row],[Hourly Max]]*2080</f>
        <v>305689.28000000003</v>
      </c>
      <c r="I111" s="21" t="s">
        <v>15</v>
      </c>
      <c r="J111" s="22"/>
      <c r="K111" s="23"/>
      <c r="L111" s="9"/>
      <c r="M111" s="9"/>
      <c r="N111" s="9"/>
      <c r="O111" s="9"/>
      <c r="P111" s="9"/>
      <c r="Q111" s="9"/>
    </row>
    <row r="112" spans="1:17" ht="23.25" x14ac:dyDescent="0.25">
      <c r="A112" s="19">
        <v>3011</v>
      </c>
      <c r="B112" s="20" t="s">
        <v>172</v>
      </c>
      <c r="C112" s="21" t="s">
        <v>85</v>
      </c>
      <c r="D112" s="21" t="s">
        <v>173</v>
      </c>
      <c r="E112" s="43">
        <v>22.083200000000001</v>
      </c>
      <c r="F112" s="43">
        <v>35.8337</v>
      </c>
      <c r="G112" s="16">
        <f>Table1347[[#This Row],[Hourly Min]]*2080</f>
        <v>45933.056000000004</v>
      </c>
      <c r="H112" s="16">
        <f>Table1347[[#This Row],[Hourly Max]]*2080</f>
        <v>74534.096000000005</v>
      </c>
      <c r="I112" s="21" t="s">
        <v>18</v>
      </c>
      <c r="J112" s="22" t="s">
        <v>87</v>
      </c>
      <c r="K112" s="44">
        <v>3085</v>
      </c>
      <c r="L112" s="9"/>
      <c r="M112" s="9"/>
      <c r="N112" s="9"/>
      <c r="O112" s="9"/>
      <c r="P112" s="9"/>
      <c r="Q112" s="9"/>
    </row>
    <row r="113" spans="1:17" ht="23.25" x14ac:dyDescent="0.25">
      <c r="A113" s="19">
        <v>3012</v>
      </c>
      <c r="B113" s="20" t="s">
        <v>174</v>
      </c>
      <c r="C113" s="21" t="s">
        <v>85</v>
      </c>
      <c r="D113" s="21" t="s">
        <v>91</v>
      </c>
      <c r="E113" s="43">
        <v>24.359500000000001</v>
      </c>
      <c r="F113" s="43">
        <v>39.510800000000003</v>
      </c>
      <c r="G113" s="16">
        <f>Table1347[[#This Row],[Hourly Min]]*2080</f>
        <v>50667.76</v>
      </c>
      <c r="H113" s="16">
        <f>Table1347[[#This Row],[Hourly Max]]*2080</f>
        <v>82182.464000000007</v>
      </c>
      <c r="I113" s="21" t="s">
        <v>18</v>
      </c>
      <c r="J113" s="22" t="s">
        <v>87</v>
      </c>
      <c r="K113" s="44">
        <v>3085</v>
      </c>
      <c r="L113" s="9"/>
      <c r="M113" s="9"/>
      <c r="N113" s="9"/>
      <c r="O113" s="9"/>
      <c r="P113" s="9"/>
      <c r="Q113" s="9"/>
    </row>
    <row r="114" spans="1:17" ht="23.25" x14ac:dyDescent="0.25">
      <c r="A114" s="19">
        <v>3013</v>
      </c>
      <c r="B114" s="20" t="s">
        <v>175</v>
      </c>
      <c r="C114" s="21" t="s">
        <v>85</v>
      </c>
      <c r="D114" s="21" t="s">
        <v>176</v>
      </c>
      <c r="E114" s="43">
        <v>26.0487</v>
      </c>
      <c r="F114" s="43">
        <v>42.240299999999998</v>
      </c>
      <c r="G114" s="16">
        <f>Table1347[[#This Row],[Hourly Min]]*2080</f>
        <v>54181.296000000002</v>
      </c>
      <c r="H114" s="16">
        <f>Table1347[[#This Row],[Hourly Max]]*2080</f>
        <v>87859.823999999993</v>
      </c>
      <c r="I114" s="21" t="s">
        <v>18</v>
      </c>
      <c r="J114" s="22" t="s">
        <v>87</v>
      </c>
      <c r="K114" s="44">
        <v>3085</v>
      </c>
      <c r="L114" s="9"/>
      <c r="M114" s="9"/>
      <c r="N114" s="9"/>
      <c r="O114" s="9"/>
      <c r="P114" s="9"/>
      <c r="Q114" s="9"/>
    </row>
    <row r="115" spans="1:17" ht="23.25" x14ac:dyDescent="0.25">
      <c r="A115" s="19">
        <v>3015</v>
      </c>
      <c r="B115" s="20" t="s">
        <v>177</v>
      </c>
      <c r="C115" s="21" t="s">
        <v>85</v>
      </c>
      <c r="D115" s="21" t="s">
        <v>178</v>
      </c>
      <c r="E115" s="43">
        <v>27.346500000000002</v>
      </c>
      <c r="F115" s="43">
        <v>44.351800000000004</v>
      </c>
      <c r="G115" s="16">
        <f>Table1347[[#This Row],[Hourly Min]]*2080</f>
        <v>56880.720000000008</v>
      </c>
      <c r="H115" s="16">
        <f>Table1347[[#This Row],[Hourly Max]]*2080</f>
        <v>92251.744000000006</v>
      </c>
      <c r="I115" s="21" t="s">
        <v>18</v>
      </c>
      <c r="J115" s="22" t="s">
        <v>87</v>
      </c>
      <c r="K115" s="44">
        <v>3085</v>
      </c>
      <c r="L115" s="9"/>
      <c r="M115" s="9"/>
      <c r="N115" s="9"/>
      <c r="O115" s="9"/>
      <c r="P115" s="9"/>
      <c r="Q115" s="9"/>
    </row>
    <row r="116" spans="1:17" ht="15" x14ac:dyDescent="0.25">
      <c r="A116" s="19">
        <v>3101</v>
      </c>
      <c r="B116" s="20" t="s">
        <v>179</v>
      </c>
      <c r="C116" s="21" t="s">
        <v>60</v>
      </c>
      <c r="D116" s="21" t="s">
        <v>15</v>
      </c>
      <c r="E116" s="43">
        <v>20.0335</v>
      </c>
      <c r="F116" s="43">
        <v>38.552900000000001</v>
      </c>
      <c r="G116" s="16">
        <f>Table1347[[#This Row],[Hourly Min]]*2080</f>
        <v>41669.68</v>
      </c>
      <c r="H116" s="16">
        <f>Table1347[[#This Row],[Hourly Max]]*2080</f>
        <v>80190.032000000007</v>
      </c>
      <c r="I116" s="21" t="s">
        <v>18</v>
      </c>
      <c r="J116" s="22"/>
      <c r="K116" s="44">
        <v>1810</v>
      </c>
      <c r="L116" s="9"/>
      <c r="M116" s="9"/>
      <c r="N116" s="9"/>
      <c r="O116" s="9"/>
      <c r="P116" s="9"/>
      <c r="Q116" s="9"/>
    </row>
    <row r="117" spans="1:17" ht="15" x14ac:dyDescent="0.25">
      <c r="A117" s="19">
        <v>3103</v>
      </c>
      <c r="B117" s="20" t="s">
        <v>180</v>
      </c>
      <c r="C117" s="21" t="s">
        <v>60</v>
      </c>
      <c r="D117" s="21" t="s">
        <v>68</v>
      </c>
      <c r="E117" s="43">
        <v>24.586100000000002</v>
      </c>
      <c r="F117" s="43">
        <v>47.390299999999996</v>
      </c>
      <c r="G117" s="16">
        <f>Table1347[[#This Row],[Hourly Min]]*2080</f>
        <v>51139.088000000003</v>
      </c>
      <c r="H117" s="16">
        <f>Table1347[[#This Row],[Hourly Max]]*2080</f>
        <v>98571.823999999993</v>
      </c>
      <c r="I117" s="21" t="s">
        <v>18</v>
      </c>
      <c r="J117" s="22"/>
      <c r="K117" s="44">
        <v>1810</v>
      </c>
      <c r="L117" s="9"/>
      <c r="M117" s="9"/>
      <c r="N117" s="9"/>
      <c r="O117" s="9"/>
      <c r="P117" s="9"/>
      <c r="Q117" s="9"/>
    </row>
    <row r="118" spans="1:17" ht="15" x14ac:dyDescent="0.25">
      <c r="A118" s="19">
        <v>3105</v>
      </c>
      <c r="B118" s="20" t="s">
        <v>181</v>
      </c>
      <c r="C118" s="21" t="s">
        <v>60</v>
      </c>
      <c r="D118" s="21" t="s">
        <v>36</v>
      </c>
      <c r="E118" s="43">
        <v>30.168700000000001</v>
      </c>
      <c r="F118" s="43">
        <v>58.164099999999998</v>
      </c>
      <c r="G118" s="16">
        <f>Table1347[[#This Row],[Hourly Min]]*2080</f>
        <v>62750.896000000001</v>
      </c>
      <c r="H118" s="16">
        <f>Table1347[[#This Row],[Hourly Max]]*2080</f>
        <v>120981.32799999999</v>
      </c>
      <c r="I118" s="21" t="s">
        <v>18</v>
      </c>
      <c r="J118" s="22"/>
      <c r="K118" s="44">
        <v>1810</v>
      </c>
      <c r="L118" s="9"/>
      <c r="M118" s="9"/>
      <c r="N118" s="9"/>
      <c r="O118" s="9"/>
      <c r="P118" s="9"/>
      <c r="Q118" s="9"/>
    </row>
    <row r="119" spans="1:17" ht="15" x14ac:dyDescent="0.25">
      <c r="A119" s="19">
        <v>3107</v>
      </c>
      <c r="B119" s="20" t="s">
        <v>182</v>
      </c>
      <c r="C119" s="21" t="s">
        <v>60</v>
      </c>
      <c r="D119" s="21" t="s">
        <v>38</v>
      </c>
      <c r="E119" s="43">
        <v>33.464700000000001</v>
      </c>
      <c r="F119" s="43">
        <v>64.405900000000003</v>
      </c>
      <c r="G119" s="16">
        <f>Table1347[[#This Row],[Hourly Min]]*2080</f>
        <v>69606.576000000001</v>
      </c>
      <c r="H119" s="16">
        <f>Table1347[[#This Row],[Hourly Max]]*2080</f>
        <v>133964.272</v>
      </c>
      <c r="I119" s="21" t="s">
        <v>75</v>
      </c>
      <c r="J119" s="22"/>
      <c r="K119" s="44">
        <v>1810</v>
      </c>
      <c r="L119" s="9"/>
      <c r="M119" s="9"/>
      <c r="N119" s="9"/>
      <c r="O119" s="9"/>
      <c r="P119" s="9"/>
      <c r="Q119" s="9"/>
    </row>
    <row r="120" spans="1:17" ht="15" x14ac:dyDescent="0.25">
      <c r="A120" s="19">
        <v>3108</v>
      </c>
      <c r="B120" s="20" t="s">
        <v>183</v>
      </c>
      <c r="C120" s="21" t="s">
        <v>60</v>
      </c>
      <c r="D120" s="21" t="s">
        <v>40</v>
      </c>
      <c r="E120" s="43">
        <v>37.049100000000003</v>
      </c>
      <c r="F120" s="43">
        <v>71.348100000000002</v>
      </c>
      <c r="G120" s="16">
        <f>Table1347[[#This Row],[Hourly Min]]*2080</f>
        <v>77062.128000000012</v>
      </c>
      <c r="H120" s="16">
        <f>Table1347[[#This Row],[Hourly Max]]*2080</f>
        <v>148404.04800000001</v>
      </c>
      <c r="I120" s="21" t="s">
        <v>75</v>
      </c>
      <c r="J120" s="22"/>
      <c r="K120" s="44">
        <v>1810</v>
      </c>
      <c r="L120" s="9"/>
      <c r="M120" s="9"/>
      <c r="N120" s="9"/>
      <c r="O120" s="9"/>
      <c r="P120" s="9"/>
      <c r="Q120" s="9"/>
    </row>
    <row r="121" spans="1:17" ht="15" x14ac:dyDescent="0.25">
      <c r="A121" s="19">
        <v>3109</v>
      </c>
      <c r="B121" s="20" t="s">
        <v>184</v>
      </c>
      <c r="C121" s="21" t="s">
        <v>13</v>
      </c>
      <c r="D121" s="21" t="s">
        <v>40</v>
      </c>
      <c r="E121" s="15">
        <v>37.222000000000001</v>
      </c>
      <c r="F121" s="15">
        <v>71.674000000000007</v>
      </c>
      <c r="G121" s="16">
        <f>Table1347[[#This Row],[Hourly Min]]*2080</f>
        <v>77421.760000000009</v>
      </c>
      <c r="H121" s="16">
        <f>Table1347[[#This Row],[Hourly Max]]*2080</f>
        <v>149081.92000000001</v>
      </c>
      <c r="I121" s="21" t="s">
        <v>15</v>
      </c>
      <c r="J121" s="22"/>
      <c r="K121" s="23"/>
      <c r="L121" s="9"/>
      <c r="M121" s="9"/>
      <c r="N121" s="9"/>
      <c r="O121" s="9"/>
      <c r="P121" s="9"/>
      <c r="Q121" s="9"/>
    </row>
    <row r="122" spans="1:17" ht="15" x14ac:dyDescent="0.25">
      <c r="A122" s="19">
        <v>3110</v>
      </c>
      <c r="B122" s="20" t="s">
        <v>185</v>
      </c>
      <c r="C122" s="21" t="s">
        <v>13</v>
      </c>
      <c r="D122" s="21" t="s">
        <v>38</v>
      </c>
      <c r="E122" s="15">
        <v>33.612000000000002</v>
      </c>
      <c r="F122" s="15">
        <v>64.706000000000003</v>
      </c>
      <c r="G122" s="16">
        <f>Table1347[[#This Row],[Hourly Min]]*2080</f>
        <v>69912.960000000006</v>
      </c>
      <c r="H122" s="16">
        <f>Table1347[[#This Row],[Hourly Max]]*2080</f>
        <v>134588.48000000001</v>
      </c>
      <c r="I122" s="21" t="s">
        <v>15</v>
      </c>
      <c r="J122" s="22"/>
      <c r="K122" s="23"/>
      <c r="L122" s="9"/>
      <c r="M122" s="9"/>
      <c r="N122" s="9"/>
      <c r="O122" s="9"/>
      <c r="P122" s="9"/>
      <c r="Q122" s="9"/>
    </row>
    <row r="123" spans="1:17" ht="15" x14ac:dyDescent="0.25">
      <c r="A123" s="19">
        <v>3111</v>
      </c>
      <c r="B123" s="20" t="s">
        <v>186</v>
      </c>
      <c r="C123" s="21" t="s">
        <v>13</v>
      </c>
      <c r="D123" s="21" t="s">
        <v>40</v>
      </c>
      <c r="E123" s="15">
        <v>37.222000000000001</v>
      </c>
      <c r="F123" s="15">
        <v>71.674000000000007</v>
      </c>
      <c r="G123" s="16">
        <f>Table1347[[#This Row],[Hourly Min]]*2080</f>
        <v>77421.760000000009</v>
      </c>
      <c r="H123" s="16">
        <f>Table1347[[#This Row],[Hourly Max]]*2080</f>
        <v>149081.92000000001</v>
      </c>
      <c r="I123" s="21" t="s">
        <v>15</v>
      </c>
      <c r="J123" s="22"/>
      <c r="K123" s="23"/>
      <c r="L123" s="9"/>
      <c r="M123" s="9"/>
      <c r="N123" s="9"/>
      <c r="O123" s="9"/>
      <c r="P123" s="9"/>
      <c r="Q123" s="9"/>
    </row>
    <row r="124" spans="1:17" ht="15" x14ac:dyDescent="0.25">
      <c r="A124" s="19">
        <v>3112</v>
      </c>
      <c r="B124" s="20" t="s">
        <v>187</v>
      </c>
      <c r="C124" s="21" t="s">
        <v>13</v>
      </c>
      <c r="D124" s="21" t="s">
        <v>14</v>
      </c>
      <c r="E124" s="15">
        <v>41.247999999999998</v>
      </c>
      <c r="F124" s="15">
        <v>79.426000000000002</v>
      </c>
      <c r="G124" s="16">
        <f>Table1347[[#This Row],[Hourly Min]]*2080</f>
        <v>85795.839999999997</v>
      </c>
      <c r="H124" s="16">
        <f>Table1347[[#This Row],[Hourly Max]]*2080</f>
        <v>165206.08000000002</v>
      </c>
      <c r="I124" s="21" t="s">
        <v>15</v>
      </c>
      <c r="J124" s="22"/>
      <c r="K124" s="23"/>
      <c r="L124" s="9"/>
      <c r="M124" s="9"/>
      <c r="N124" s="9"/>
      <c r="O124" s="9"/>
      <c r="P124" s="9"/>
      <c r="Q124" s="9"/>
    </row>
    <row r="125" spans="1:17" ht="15" x14ac:dyDescent="0.25">
      <c r="A125" s="19">
        <v>3114</v>
      </c>
      <c r="B125" s="20" t="s">
        <v>188</v>
      </c>
      <c r="C125" s="21" t="s">
        <v>13</v>
      </c>
      <c r="D125" s="21" t="s">
        <v>20</v>
      </c>
      <c r="E125" s="15">
        <v>45.682000000000002</v>
      </c>
      <c r="F125" s="15">
        <v>88.034999999999997</v>
      </c>
      <c r="G125" s="16">
        <f>Table1347[[#This Row],[Hourly Min]]*2080</f>
        <v>95018.559999999998</v>
      </c>
      <c r="H125" s="16">
        <f>Table1347[[#This Row],[Hourly Max]]*2080</f>
        <v>183112.8</v>
      </c>
      <c r="I125" s="21" t="s">
        <v>15</v>
      </c>
      <c r="J125" s="22"/>
      <c r="K125" s="23"/>
      <c r="L125" s="9"/>
      <c r="M125" s="9"/>
      <c r="N125" s="9"/>
      <c r="O125" s="9"/>
      <c r="P125" s="9"/>
      <c r="Q125" s="9"/>
    </row>
    <row r="126" spans="1:17" ht="15" x14ac:dyDescent="0.25">
      <c r="A126" s="19">
        <v>3115</v>
      </c>
      <c r="B126" s="20" t="s">
        <v>189</v>
      </c>
      <c r="C126" s="21" t="s">
        <v>13</v>
      </c>
      <c r="D126" s="21" t="s">
        <v>20</v>
      </c>
      <c r="E126" s="15">
        <v>45.682000000000002</v>
      </c>
      <c r="F126" s="15">
        <v>88.034999999999997</v>
      </c>
      <c r="G126" s="16">
        <f>Table1347[[#This Row],[Hourly Min]]*2080</f>
        <v>95018.559999999998</v>
      </c>
      <c r="H126" s="16">
        <f>Table1347[[#This Row],[Hourly Max]]*2080</f>
        <v>183112.8</v>
      </c>
      <c r="I126" s="21" t="s">
        <v>15</v>
      </c>
      <c r="J126" s="22"/>
      <c r="K126" s="23"/>
      <c r="L126" s="9"/>
      <c r="M126" s="9"/>
      <c r="N126" s="9"/>
      <c r="O126" s="9"/>
      <c r="P126" s="9"/>
      <c r="Q126" s="9"/>
    </row>
    <row r="127" spans="1:17" ht="15" x14ac:dyDescent="0.25">
      <c r="A127" s="19">
        <v>3117</v>
      </c>
      <c r="B127" s="20" t="s">
        <v>190</v>
      </c>
      <c r="C127" s="21" t="s">
        <v>13</v>
      </c>
      <c r="D127" s="21" t="s">
        <v>18</v>
      </c>
      <c r="E127" s="15">
        <v>50.628999999999998</v>
      </c>
      <c r="F127" s="15">
        <v>97.5</v>
      </c>
      <c r="G127" s="16">
        <f>Table1347[[#This Row],[Hourly Min]]*2080</f>
        <v>105308.31999999999</v>
      </c>
      <c r="H127" s="16">
        <f>Table1347[[#This Row],[Hourly Max]]*2080</f>
        <v>202800</v>
      </c>
      <c r="I127" s="21" t="s">
        <v>15</v>
      </c>
      <c r="J127" s="22"/>
      <c r="K127" s="23"/>
      <c r="L127" s="9"/>
      <c r="M127" s="9"/>
      <c r="N127" s="9"/>
      <c r="O127" s="9"/>
      <c r="P127" s="9"/>
      <c r="Q127" s="9"/>
    </row>
    <row r="128" spans="1:17" ht="15" x14ac:dyDescent="0.25">
      <c r="A128" s="19">
        <v>3119</v>
      </c>
      <c r="B128" s="20" t="s">
        <v>191</v>
      </c>
      <c r="C128" s="21" t="s">
        <v>13</v>
      </c>
      <c r="D128" s="21" t="s">
        <v>28</v>
      </c>
      <c r="E128" s="15">
        <v>62.12</v>
      </c>
      <c r="F128" s="15">
        <v>119.663</v>
      </c>
      <c r="G128" s="16">
        <f>Table1347[[#This Row],[Hourly Min]]*2080</f>
        <v>129209.59999999999</v>
      </c>
      <c r="H128" s="16">
        <f>Table1347[[#This Row],[Hourly Max]]*2080</f>
        <v>248899.03999999998</v>
      </c>
      <c r="I128" s="21" t="s">
        <v>15</v>
      </c>
      <c r="J128" s="22"/>
      <c r="K128" s="23"/>
      <c r="L128" s="9"/>
      <c r="M128" s="9"/>
      <c r="N128" s="9"/>
      <c r="O128" s="9"/>
      <c r="P128" s="9"/>
      <c r="Q128" s="9"/>
    </row>
    <row r="129" spans="1:17" ht="15" x14ac:dyDescent="0.25">
      <c r="A129" s="11">
        <v>3120</v>
      </c>
      <c r="B129" s="12" t="s">
        <v>192</v>
      </c>
      <c r="C129" s="13" t="s">
        <v>13</v>
      </c>
      <c r="D129" s="13" t="s">
        <v>28</v>
      </c>
      <c r="E129" s="15">
        <v>62.12</v>
      </c>
      <c r="F129" s="15">
        <v>119.663</v>
      </c>
      <c r="G129" s="16">
        <f>Table1347[[#This Row],[Hourly Min]]*2080</f>
        <v>129209.59999999999</v>
      </c>
      <c r="H129" s="16">
        <f>Table1347[[#This Row],[Hourly Max]]*2080</f>
        <v>248899.03999999998</v>
      </c>
      <c r="I129" s="13" t="s">
        <v>15</v>
      </c>
      <c r="J129" s="17"/>
      <c r="K129" s="18"/>
      <c r="L129" s="9"/>
      <c r="M129" s="9"/>
      <c r="N129" s="9"/>
      <c r="O129" s="9"/>
      <c r="P129" s="9"/>
      <c r="Q129" s="9"/>
    </row>
    <row r="130" spans="1:17" ht="15" x14ac:dyDescent="0.25">
      <c r="A130" s="19">
        <v>3121</v>
      </c>
      <c r="B130" s="20" t="s">
        <v>193</v>
      </c>
      <c r="C130" s="21" t="s">
        <v>13</v>
      </c>
      <c r="D130" s="21" t="s">
        <v>111</v>
      </c>
      <c r="E130" s="15">
        <v>76.251000000000005</v>
      </c>
      <c r="F130" s="15">
        <v>146.96600000000001</v>
      </c>
      <c r="G130" s="16">
        <f>Table1347[[#This Row],[Hourly Min]]*2080</f>
        <v>158602.08000000002</v>
      </c>
      <c r="H130" s="16">
        <f>Table1347[[#This Row],[Hourly Max]]*2080</f>
        <v>305689.28000000003</v>
      </c>
      <c r="I130" s="21" t="s">
        <v>15</v>
      </c>
      <c r="J130" s="22"/>
      <c r="K130" s="23"/>
      <c r="L130" s="9"/>
      <c r="M130" s="9"/>
      <c r="N130" s="9"/>
      <c r="O130" s="9"/>
      <c r="P130" s="9"/>
      <c r="Q130" s="9"/>
    </row>
    <row r="131" spans="1:17" ht="15" x14ac:dyDescent="0.25">
      <c r="A131" s="19">
        <v>3201</v>
      </c>
      <c r="B131" s="20" t="s">
        <v>194</v>
      </c>
      <c r="C131" s="21" t="s">
        <v>60</v>
      </c>
      <c r="D131" s="21" t="s">
        <v>66</v>
      </c>
      <c r="E131" s="43">
        <v>22.1965</v>
      </c>
      <c r="F131" s="43">
        <v>42.7759</v>
      </c>
      <c r="G131" s="16">
        <f>Table1347[[#This Row],[Hourly Min]]*2080</f>
        <v>46168.72</v>
      </c>
      <c r="H131" s="16">
        <f>Table1347[[#This Row],[Hourly Max]]*2080</f>
        <v>88973.872000000003</v>
      </c>
      <c r="I131" s="21" t="s">
        <v>18</v>
      </c>
      <c r="J131" s="22"/>
      <c r="K131" s="44">
        <v>1810</v>
      </c>
      <c r="L131" s="9"/>
      <c r="M131" s="9"/>
      <c r="N131" s="9"/>
      <c r="O131" s="9"/>
      <c r="P131" s="9"/>
      <c r="Q131" s="9"/>
    </row>
    <row r="132" spans="1:17" ht="15" x14ac:dyDescent="0.25">
      <c r="A132" s="19">
        <v>3203</v>
      </c>
      <c r="B132" s="20" t="s">
        <v>195</v>
      </c>
      <c r="C132" s="21" t="s">
        <v>60</v>
      </c>
      <c r="D132" s="21" t="s">
        <v>70</v>
      </c>
      <c r="E132" s="43">
        <v>27.233200000000004</v>
      </c>
      <c r="F132" s="43">
        <v>52.53</v>
      </c>
      <c r="G132" s="16">
        <f>Table1347[[#This Row],[Hourly Min]]*2080</f>
        <v>56645.056000000004</v>
      </c>
      <c r="H132" s="16">
        <f>Table1347[[#This Row],[Hourly Max]]*2080</f>
        <v>109262.40000000001</v>
      </c>
      <c r="I132" s="21" t="s">
        <v>18</v>
      </c>
      <c r="J132" s="22"/>
      <c r="K132" s="44">
        <v>1810</v>
      </c>
      <c r="L132" s="9"/>
      <c r="M132" s="9"/>
      <c r="N132" s="9"/>
      <c r="O132" s="9"/>
      <c r="P132" s="9"/>
      <c r="Q132" s="9"/>
    </row>
    <row r="133" spans="1:17" ht="15" x14ac:dyDescent="0.25">
      <c r="A133" s="19">
        <v>3205</v>
      </c>
      <c r="B133" s="20" t="s">
        <v>196</v>
      </c>
      <c r="C133" s="21" t="s">
        <v>13</v>
      </c>
      <c r="D133" s="21" t="s">
        <v>36</v>
      </c>
      <c r="E133" s="15">
        <v>30.305</v>
      </c>
      <c r="F133" s="15">
        <v>58.429000000000002</v>
      </c>
      <c r="G133" s="16">
        <f>Table1347[[#This Row],[Hourly Min]]*2080</f>
        <v>63034.400000000001</v>
      </c>
      <c r="H133" s="16">
        <f>Table1347[[#This Row],[Hourly Max]]*2080</f>
        <v>121532.32</v>
      </c>
      <c r="I133" s="21" t="s">
        <v>15</v>
      </c>
      <c r="J133" s="22"/>
      <c r="K133" s="23"/>
      <c r="L133" s="9"/>
      <c r="M133" s="9"/>
      <c r="N133" s="9"/>
      <c r="O133" s="9"/>
      <c r="P133" s="9"/>
      <c r="Q133" s="9"/>
    </row>
    <row r="134" spans="1:17" ht="15" x14ac:dyDescent="0.25">
      <c r="A134" s="19">
        <v>3207</v>
      </c>
      <c r="B134" s="20" t="s">
        <v>197</v>
      </c>
      <c r="C134" s="21" t="s">
        <v>13</v>
      </c>
      <c r="D134" s="21" t="s">
        <v>38</v>
      </c>
      <c r="E134" s="15">
        <v>33.612000000000002</v>
      </c>
      <c r="F134" s="15">
        <v>64.706000000000003</v>
      </c>
      <c r="G134" s="16">
        <f>Table1347[[#This Row],[Hourly Min]]*2080</f>
        <v>69912.960000000006</v>
      </c>
      <c r="H134" s="16">
        <f>Table1347[[#This Row],[Hourly Max]]*2080</f>
        <v>134588.48000000001</v>
      </c>
      <c r="I134" s="21" t="s">
        <v>15</v>
      </c>
      <c r="J134" s="22"/>
      <c r="K134" s="23"/>
      <c r="L134" s="9"/>
      <c r="M134" s="9"/>
      <c r="N134" s="9"/>
      <c r="O134" s="9"/>
      <c r="P134" s="9"/>
      <c r="Q134" s="9"/>
    </row>
    <row r="135" spans="1:17" ht="15" x14ac:dyDescent="0.25">
      <c r="A135" s="19">
        <v>3209</v>
      </c>
      <c r="B135" s="20" t="s">
        <v>198</v>
      </c>
      <c r="C135" s="21" t="s">
        <v>13</v>
      </c>
      <c r="D135" s="21" t="s">
        <v>40</v>
      </c>
      <c r="E135" s="15">
        <v>37.222000000000001</v>
      </c>
      <c r="F135" s="15">
        <v>71.674000000000007</v>
      </c>
      <c r="G135" s="16">
        <f>Table1347[[#This Row],[Hourly Min]]*2080</f>
        <v>77421.760000000009</v>
      </c>
      <c r="H135" s="16">
        <f>Table1347[[#This Row],[Hourly Max]]*2080</f>
        <v>149081.92000000001</v>
      </c>
      <c r="I135" s="21" t="s">
        <v>15</v>
      </c>
      <c r="J135" s="22"/>
      <c r="K135" s="23"/>
      <c r="L135" s="9"/>
      <c r="M135" s="9"/>
      <c r="N135" s="9"/>
      <c r="O135" s="9"/>
      <c r="P135" s="9"/>
      <c r="Q135" s="9"/>
    </row>
    <row r="136" spans="1:17" ht="15" x14ac:dyDescent="0.25">
      <c r="A136" s="19">
        <v>3211</v>
      </c>
      <c r="B136" s="20" t="s">
        <v>199</v>
      </c>
      <c r="C136" s="21" t="s">
        <v>13</v>
      </c>
      <c r="D136" s="21" t="s">
        <v>20</v>
      </c>
      <c r="E136" s="15">
        <v>45.682000000000002</v>
      </c>
      <c r="F136" s="15">
        <v>88.034999999999997</v>
      </c>
      <c r="G136" s="16">
        <f>Table1347[[#This Row],[Hourly Min]]*2080</f>
        <v>95018.559999999998</v>
      </c>
      <c r="H136" s="16">
        <f>Table1347[[#This Row],[Hourly Max]]*2080</f>
        <v>183112.8</v>
      </c>
      <c r="I136" s="21" t="s">
        <v>15</v>
      </c>
      <c r="J136" s="22"/>
      <c r="K136" s="23"/>
      <c r="L136" s="9"/>
      <c r="M136" s="9"/>
      <c r="N136" s="9"/>
      <c r="O136" s="9"/>
      <c r="P136" s="9"/>
      <c r="Q136" s="9"/>
    </row>
    <row r="137" spans="1:17" ht="15" x14ac:dyDescent="0.25">
      <c r="A137" s="19">
        <v>3213</v>
      </c>
      <c r="B137" s="20" t="s">
        <v>200</v>
      </c>
      <c r="C137" s="21" t="s">
        <v>13</v>
      </c>
      <c r="D137" s="21" t="s">
        <v>18</v>
      </c>
      <c r="E137" s="15">
        <v>50.628999999999998</v>
      </c>
      <c r="F137" s="15">
        <v>97.5</v>
      </c>
      <c r="G137" s="16">
        <f>Table1347[[#This Row],[Hourly Min]]*2080</f>
        <v>105308.31999999999</v>
      </c>
      <c r="H137" s="16">
        <f>Table1347[[#This Row],[Hourly Max]]*2080</f>
        <v>202800</v>
      </c>
      <c r="I137" s="21" t="s">
        <v>15</v>
      </c>
      <c r="J137" s="22"/>
      <c r="K137" s="23"/>
      <c r="L137" s="9"/>
      <c r="M137" s="9"/>
      <c r="N137" s="9"/>
      <c r="O137" s="9"/>
      <c r="P137" s="9"/>
      <c r="Q137" s="9"/>
    </row>
    <row r="138" spans="1:17" ht="15" x14ac:dyDescent="0.25">
      <c r="A138" s="19">
        <v>3215</v>
      </c>
      <c r="B138" s="20" t="s">
        <v>201</v>
      </c>
      <c r="C138" s="21" t="s">
        <v>13</v>
      </c>
      <c r="D138" s="21" t="s">
        <v>28</v>
      </c>
      <c r="E138" s="15">
        <v>62.12</v>
      </c>
      <c r="F138" s="15">
        <v>119.663</v>
      </c>
      <c r="G138" s="16">
        <f>Table1347[[#This Row],[Hourly Min]]*2080</f>
        <v>129209.59999999999</v>
      </c>
      <c r="H138" s="16">
        <f>Table1347[[#This Row],[Hourly Max]]*2080</f>
        <v>248899.03999999998</v>
      </c>
      <c r="I138" s="21" t="s">
        <v>15</v>
      </c>
      <c r="J138" s="22"/>
      <c r="K138" s="23"/>
      <c r="L138" s="9"/>
      <c r="M138" s="9"/>
      <c r="N138" s="9"/>
      <c r="O138" s="9"/>
      <c r="P138" s="9"/>
      <c r="Q138" s="9"/>
    </row>
    <row r="139" spans="1:17" ht="15" x14ac:dyDescent="0.25">
      <c r="A139" s="19">
        <v>3301</v>
      </c>
      <c r="B139" s="20" t="s">
        <v>202</v>
      </c>
      <c r="C139" s="21" t="s">
        <v>60</v>
      </c>
      <c r="D139" s="21" t="s">
        <v>15</v>
      </c>
      <c r="E139" s="43">
        <v>20.0335</v>
      </c>
      <c r="F139" s="43">
        <v>38.552900000000001</v>
      </c>
      <c r="G139" s="16">
        <f>Table1347[[#This Row],[Hourly Min]]*2080</f>
        <v>41669.68</v>
      </c>
      <c r="H139" s="16">
        <f>Table1347[[#This Row],[Hourly Max]]*2080</f>
        <v>80190.032000000007</v>
      </c>
      <c r="I139" s="21" t="s">
        <v>18</v>
      </c>
      <c r="J139" s="22"/>
      <c r="K139" s="44">
        <v>1810</v>
      </c>
      <c r="L139" s="9"/>
      <c r="M139" s="9"/>
      <c r="N139" s="9"/>
      <c r="O139" s="9"/>
      <c r="P139" s="9"/>
      <c r="Q139" s="9"/>
    </row>
    <row r="140" spans="1:17" ht="15" x14ac:dyDescent="0.25">
      <c r="A140" s="19">
        <v>3303</v>
      </c>
      <c r="B140" s="20" t="s">
        <v>203</v>
      </c>
      <c r="C140" s="21" t="s">
        <v>60</v>
      </c>
      <c r="D140" s="21" t="s">
        <v>68</v>
      </c>
      <c r="E140" s="43">
        <v>24.586100000000002</v>
      </c>
      <c r="F140" s="43">
        <v>47.390300000000003</v>
      </c>
      <c r="G140" s="16">
        <f>Table1347[[#This Row],[Hourly Min]]*2080</f>
        <v>51139.088000000003</v>
      </c>
      <c r="H140" s="16">
        <f>Table1347[[#This Row],[Hourly Max]]*2080</f>
        <v>98571.824000000008</v>
      </c>
      <c r="I140" s="21" t="s">
        <v>18</v>
      </c>
      <c r="J140" s="22"/>
      <c r="K140" s="44">
        <v>1810</v>
      </c>
      <c r="L140" s="9"/>
      <c r="M140" s="9"/>
      <c r="N140" s="9"/>
      <c r="O140" s="9"/>
      <c r="P140" s="9"/>
      <c r="Q140" s="9"/>
    </row>
    <row r="141" spans="1:17" ht="15" x14ac:dyDescent="0.25">
      <c r="A141" s="19">
        <v>3305</v>
      </c>
      <c r="B141" s="20" t="s">
        <v>204</v>
      </c>
      <c r="C141" s="21" t="s">
        <v>60</v>
      </c>
      <c r="D141" s="21" t="s">
        <v>70</v>
      </c>
      <c r="E141" s="43">
        <v>27.233200000000004</v>
      </c>
      <c r="F141" s="43">
        <v>52.53</v>
      </c>
      <c r="G141" s="16">
        <f>Table1347[[#This Row],[Hourly Min]]*2080</f>
        <v>56645.056000000004</v>
      </c>
      <c r="H141" s="16">
        <f>Table1347[[#This Row],[Hourly Max]]*2080</f>
        <v>109262.40000000001</v>
      </c>
      <c r="I141" s="21" t="s">
        <v>18</v>
      </c>
      <c r="J141" s="22"/>
      <c r="K141" s="44">
        <v>1810</v>
      </c>
      <c r="L141" s="9"/>
      <c r="M141" s="9"/>
      <c r="N141" s="9"/>
      <c r="O141" s="9"/>
      <c r="P141" s="9"/>
      <c r="Q141" s="9"/>
    </row>
    <row r="142" spans="1:17" ht="15" x14ac:dyDescent="0.25">
      <c r="A142" s="19">
        <v>3306</v>
      </c>
      <c r="B142" s="20" t="s">
        <v>205</v>
      </c>
      <c r="C142" s="21" t="s">
        <v>60</v>
      </c>
      <c r="D142" s="21" t="s">
        <v>36</v>
      </c>
      <c r="E142" s="43">
        <v>30.168700000000001</v>
      </c>
      <c r="F142" s="43">
        <v>58.164099999999998</v>
      </c>
      <c r="G142" s="16">
        <f>Table1347[[#This Row],[Hourly Min]]*2080</f>
        <v>62750.896000000001</v>
      </c>
      <c r="H142" s="16">
        <f>Table1347[[#This Row],[Hourly Max]]*2080</f>
        <v>120981.32799999999</v>
      </c>
      <c r="I142" s="21" t="s">
        <v>18</v>
      </c>
      <c r="J142" s="22"/>
      <c r="K142" s="44">
        <v>1810</v>
      </c>
      <c r="L142" s="9"/>
      <c r="M142" s="9"/>
      <c r="N142" s="9"/>
      <c r="O142" s="9"/>
      <c r="P142" s="9"/>
      <c r="Q142" s="9"/>
    </row>
    <row r="143" spans="1:17" ht="15" x14ac:dyDescent="0.25">
      <c r="A143" s="19">
        <v>3309</v>
      </c>
      <c r="B143" s="20" t="s">
        <v>206</v>
      </c>
      <c r="C143" s="21" t="s">
        <v>13</v>
      </c>
      <c r="D143" s="21" t="s">
        <v>38</v>
      </c>
      <c r="E143" s="15">
        <v>33.612000000000002</v>
      </c>
      <c r="F143" s="15">
        <v>64.706000000000003</v>
      </c>
      <c r="G143" s="16">
        <f>Table1347[[#This Row],[Hourly Min]]*2080</f>
        <v>69912.960000000006</v>
      </c>
      <c r="H143" s="16">
        <f>Table1347[[#This Row],[Hourly Max]]*2080</f>
        <v>134588.48000000001</v>
      </c>
      <c r="I143" s="21" t="s">
        <v>15</v>
      </c>
      <c r="J143" s="22"/>
      <c r="K143" s="23"/>
      <c r="L143" s="9"/>
      <c r="M143" s="9"/>
      <c r="N143" s="9"/>
      <c r="O143" s="9"/>
      <c r="P143" s="9"/>
      <c r="Q143" s="9"/>
    </row>
    <row r="144" spans="1:17" ht="15" x14ac:dyDescent="0.25">
      <c r="A144" s="19">
        <v>3313</v>
      </c>
      <c r="B144" s="20" t="s">
        <v>207</v>
      </c>
      <c r="C144" s="21" t="s">
        <v>13</v>
      </c>
      <c r="D144" s="21" t="s">
        <v>14</v>
      </c>
      <c r="E144" s="15">
        <v>41.247999999999998</v>
      </c>
      <c r="F144" s="15">
        <v>79.426000000000002</v>
      </c>
      <c r="G144" s="16">
        <f>Table1347[[#This Row],[Hourly Min]]*2080</f>
        <v>85795.839999999997</v>
      </c>
      <c r="H144" s="16">
        <f>Table1347[[#This Row],[Hourly Max]]*2080</f>
        <v>165206.08000000002</v>
      </c>
      <c r="I144" s="21" t="s">
        <v>15</v>
      </c>
      <c r="J144" s="22"/>
      <c r="K144" s="23"/>
      <c r="L144" s="9"/>
      <c r="M144" s="9"/>
      <c r="N144" s="9"/>
      <c r="O144" s="9"/>
      <c r="P144" s="9"/>
      <c r="Q144" s="9"/>
    </row>
    <row r="145" spans="1:17" ht="15" x14ac:dyDescent="0.25">
      <c r="A145" s="19">
        <v>3317</v>
      </c>
      <c r="B145" s="20" t="s">
        <v>208</v>
      </c>
      <c r="C145" s="21" t="s">
        <v>13</v>
      </c>
      <c r="D145" s="21" t="s">
        <v>28</v>
      </c>
      <c r="E145" s="15">
        <v>62.12</v>
      </c>
      <c r="F145" s="15">
        <v>119.663</v>
      </c>
      <c r="G145" s="16">
        <f>Table1347[[#This Row],[Hourly Min]]*2080</f>
        <v>129209.59999999999</v>
      </c>
      <c r="H145" s="16">
        <f>Table1347[[#This Row],[Hourly Max]]*2080</f>
        <v>248899.03999999998</v>
      </c>
      <c r="I145" s="21" t="s">
        <v>15</v>
      </c>
      <c r="J145" s="22"/>
      <c r="K145" s="23"/>
      <c r="L145" s="9"/>
      <c r="M145" s="9"/>
      <c r="N145" s="9"/>
      <c r="O145" s="9"/>
      <c r="P145" s="9"/>
      <c r="Q145" s="9"/>
    </row>
    <row r="146" spans="1:17" ht="15" x14ac:dyDescent="0.25">
      <c r="A146" s="19">
        <v>4103</v>
      </c>
      <c r="B146" s="20" t="s">
        <v>209</v>
      </c>
      <c r="C146" s="21" t="s">
        <v>13</v>
      </c>
      <c r="D146" s="21" t="s">
        <v>61</v>
      </c>
      <c r="E146" s="56">
        <v>19.312000000000001</v>
      </c>
      <c r="F146" s="15">
        <v>31.584</v>
      </c>
      <c r="G146" s="16">
        <f>Table1347[[#This Row],[Hourly Min]]*2080</f>
        <v>40168.959999999999</v>
      </c>
      <c r="H146" s="16">
        <f>Table1347[[#This Row],[Hourly Max]]*2080</f>
        <v>65694.720000000001</v>
      </c>
      <c r="I146" s="21" t="s">
        <v>18</v>
      </c>
      <c r="J146" s="22"/>
      <c r="K146" s="23"/>
      <c r="L146" s="9"/>
      <c r="M146" s="9"/>
      <c r="N146" s="9"/>
      <c r="O146" s="9"/>
      <c r="P146" s="9"/>
      <c r="Q146" s="9"/>
    </row>
    <row r="147" spans="1:17" ht="15" x14ac:dyDescent="0.25">
      <c r="A147" s="19">
        <v>4105</v>
      </c>
      <c r="B147" s="20" t="s">
        <v>210</v>
      </c>
      <c r="C147" s="21" t="s">
        <v>13</v>
      </c>
      <c r="D147" s="21" t="s">
        <v>63</v>
      </c>
      <c r="E147" s="15">
        <v>19.614000000000001</v>
      </c>
      <c r="F147" s="15">
        <v>35.018000000000001</v>
      </c>
      <c r="G147" s="16">
        <f>Table1347[[#This Row],[Hourly Min]]*2080</f>
        <v>40797.120000000003</v>
      </c>
      <c r="H147" s="16">
        <f>Table1347[[#This Row],[Hourly Max]]*2080</f>
        <v>72837.440000000002</v>
      </c>
      <c r="I147" s="21" t="s">
        <v>18</v>
      </c>
      <c r="J147" s="22"/>
      <c r="K147" s="23"/>
      <c r="L147" s="9"/>
      <c r="M147" s="9"/>
      <c r="N147" s="9"/>
      <c r="O147" s="9"/>
      <c r="P147" s="9"/>
      <c r="Q147" s="9"/>
    </row>
    <row r="148" spans="1:17" ht="15" x14ac:dyDescent="0.25">
      <c r="A148" s="19">
        <v>4107</v>
      </c>
      <c r="B148" s="20" t="s">
        <v>211</v>
      </c>
      <c r="C148" s="21" t="s">
        <v>60</v>
      </c>
      <c r="D148" s="21" t="s">
        <v>15</v>
      </c>
      <c r="E148" s="43">
        <v>20.0335</v>
      </c>
      <c r="F148" s="43">
        <v>38.552900000000001</v>
      </c>
      <c r="G148" s="16">
        <f>Table1347[[#This Row],[Hourly Min]]*2080</f>
        <v>41669.68</v>
      </c>
      <c r="H148" s="16">
        <f>Table1347[[#This Row],[Hourly Max]]*2080</f>
        <v>80190.032000000007</v>
      </c>
      <c r="I148" s="21" t="s">
        <v>18</v>
      </c>
      <c r="J148" s="22"/>
      <c r="K148" s="44">
        <v>1810</v>
      </c>
      <c r="L148" s="9"/>
      <c r="M148" s="9"/>
      <c r="N148" s="9"/>
      <c r="O148" s="9"/>
      <c r="P148" s="9"/>
      <c r="Q148" s="9"/>
    </row>
    <row r="149" spans="1:17" ht="15" x14ac:dyDescent="0.25">
      <c r="A149" s="19">
        <v>4109</v>
      </c>
      <c r="B149" s="20" t="s">
        <v>212</v>
      </c>
      <c r="C149" s="21" t="s">
        <v>60</v>
      </c>
      <c r="D149" s="21" t="s">
        <v>66</v>
      </c>
      <c r="E149" s="43">
        <v>22.1965</v>
      </c>
      <c r="F149" s="43">
        <v>42.7759</v>
      </c>
      <c r="G149" s="16">
        <f>Table1347[[#This Row],[Hourly Min]]*2080</f>
        <v>46168.72</v>
      </c>
      <c r="H149" s="16">
        <f>Table1347[[#This Row],[Hourly Max]]*2080</f>
        <v>88973.872000000003</v>
      </c>
      <c r="I149" s="21" t="s">
        <v>18</v>
      </c>
      <c r="J149" s="22"/>
      <c r="K149" s="44">
        <v>1810</v>
      </c>
      <c r="L149" s="9"/>
      <c r="M149" s="9"/>
      <c r="N149" s="9"/>
      <c r="O149" s="9"/>
      <c r="P149" s="9"/>
      <c r="Q149" s="9"/>
    </row>
    <row r="150" spans="1:17" ht="15" x14ac:dyDescent="0.25">
      <c r="A150" s="19">
        <v>4110</v>
      </c>
      <c r="B150" s="20" t="s">
        <v>213</v>
      </c>
      <c r="C150" s="21" t="s">
        <v>60</v>
      </c>
      <c r="D150" s="21" t="s">
        <v>68</v>
      </c>
      <c r="E150" s="43">
        <v>24.586100000000002</v>
      </c>
      <c r="F150" s="43">
        <v>47.390299999999996</v>
      </c>
      <c r="G150" s="16">
        <f>Table1347[[#This Row],[Hourly Min]]*2080</f>
        <v>51139.088000000003</v>
      </c>
      <c r="H150" s="16">
        <f>Table1347[[#This Row],[Hourly Max]]*2080</f>
        <v>98571.823999999993</v>
      </c>
      <c r="I150" s="21" t="s">
        <v>18</v>
      </c>
      <c r="J150" s="22"/>
      <c r="K150" s="44">
        <v>1810</v>
      </c>
      <c r="L150" s="9"/>
      <c r="M150" s="9"/>
      <c r="N150" s="9"/>
      <c r="O150" s="9"/>
      <c r="P150" s="9"/>
      <c r="Q150" s="9"/>
    </row>
    <row r="151" spans="1:17" ht="15" x14ac:dyDescent="0.25">
      <c r="A151" s="19">
        <v>4111</v>
      </c>
      <c r="B151" s="20" t="s">
        <v>214</v>
      </c>
      <c r="C151" s="21" t="s">
        <v>60</v>
      </c>
      <c r="D151" s="21" t="s">
        <v>68</v>
      </c>
      <c r="E151" s="43">
        <v>24.586100000000002</v>
      </c>
      <c r="F151" s="43">
        <v>47.390299999999996</v>
      </c>
      <c r="G151" s="16">
        <f>Table1347[[#This Row],[Hourly Min]]*2080</f>
        <v>51139.088000000003</v>
      </c>
      <c r="H151" s="16">
        <f>Table1347[[#This Row],[Hourly Max]]*2080</f>
        <v>98571.823999999993</v>
      </c>
      <c r="I151" s="21" t="s">
        <v>18</v>
      </c>
      <c r="J151" s="22"/>
      <c r="K151" s="44">
        <v>1810</v>
      </c>
      <c r="L151" s="9"/>
      <c r="M151" s="9"/>
      <c r="N151" s="9"/>
      <c r="O151" s="9"/>
      <c r="P151" s="9"/>
      <c r="Q151" s="9"/>
    </row>
    <row r="152" spans="1:17" ht="15" x14ac:dyDescent="0.25">
      <c r="A152" s="19">
        <v>4113</v>
      </c>
      <c r="B152" s="20" t="s">
        <v>215</v>
      </c>
      <c r="C152" s="21" t="s">
        <v>13</v>
      </c>
      <c r="D152" s="21" t="s">
        <v>68</v>
      </c>
      <c r="E152" s="15">
        <v>24.702999999999999</v>
      </c>
      <c r="F152" s="15">
        <v>47.609000000000002</v>
      </c>
      <c r="G152" s="16">
        <f>Table1347[[#This Row],[Hourly Min]]*2080</f>
        <v>51382.239999999998</v>
      </c>
      <c r="H152" s="16">
        <f>Table1347[[#This Row],[Hourly Max]]*2080</f>
        <v>99026.72</v>
      </c>
      <c r="I152" s="21" t="s">
        <v>18</v>
      </c>
      <c r="J152" s="22"/>
      <c r="K152" s="23"/>
      <c r="L152" s="9"/>
      <c r="M152" s="9"/>
      <c r="N152" s="9"/>
      <c r="O152" s="9"/>
      <c r="P152" s="9"/>
      <c r="Q152" s="9"/>
    </row>
    <row r="153" spans="1:17" ht="15" x14ac:dyDescent="0.25">
      <c r="A153" s="19">
        <v>4115</v>
      </c>
      <c r="B153" s="20" t="s">
        <v>216</v>
      </c>
      <c r="C153" s="21" t="s">
        <v>60</v>
      </c>
      <c r="D153" s="21" t="s">
        <v>70</v>
      </c>
      <c r="E153" s="43">
        <v>27.233200000000004</v>
      </c>
      <c r="F153" s="43">
        <v>52.53</v>
      </c>
      <c r="G153" s="16">
        <f>Table1347[[#This Row],[Hourly Min]]*2080</f>
        <v>56645.056000000004</v>
      </c>
      <c r="H153" s="16">
        <f>Table1347[[#This Row],[Hourly Max]]*2080</f>
        <v>109262.40000000001</v>
      </c>
      <c r="I153" s="21" t="s">
        <v>18</v>
      </c>
      <c r="J153" s="22"/>
      <c r="K153" s="44">
        <v>1810</v>
      </c>
      <c r="L153" s="9"/>
      <c r="M153" s="9"/>
      <c r="N153" s="9"/>
      <c r="O153" s="9"/>
      <c r="P153" s="9"/>
      <c r="Q153" s="9"/>
    </row>
    <row r="154" spans="1:17" ht="15" x14ac:dyDescent="0.25">
      <c r="A154" s="19">
        <v>4117</v>
      </c>
      <c r="B154" s="20" t="s">
        <v>217</v>
      </c>
      <c r="C154" s="21" t="s">
        <v>13</v>
      </c>
      <c r="D154" s="21" t="s">
        <v>36</v>
      </c>
      <c r="E154" s="15">
        <v>30.305</v>
      </c>
      <c r="F154" s="15">
        <v>58.429000000000002</v>
      </c>
      <c r="G154" s="16">
        <f>Table1347[[#This Row],[Hourly Min]]*2080</f>
        <v>63034.400000000001</v>
      </c>
      <c r="H154" s="16">
        <f>Table1347[[#This Row],[Hourly Max]]*2080</f>
        <v>121532.32</v>
      </c>
      <c r="I154" s="21" t="s">
        <v>75</v>
      </c>
      <c r="J154" s="22"/>
      <c r="K154" s="23"/>
      <c r="L154" s="9"/>
      <c r="M154" s="9"/>
      <c r="N154" s="9"/>
      <c r="O154" s="9"/>
      <c r="P154" s="9"/>
      <c r="Q154" s="9"/>
    </row>
    <row r="155" spans="1:17" ht="15" x14ac:dyDescent="0.25">
      <c r="A155" s="19">
        <v>4119</v>
      </c>
      <c r="B155" s="20" t="s">
        <v>218</v>
      </c>
      <c r="C155" s="21" t="s">
        <v>219</v>
      </c>
      <c r="D155" s="21" t="s">
        <v>36</v>
      </c>
      <c r="E155" s="43">
        <v>32.033000000000001</v>
      </c>
      <c r="F155" s="43">
        <v>58.091999999999999</v>
      </c>
      <c r="G155" s="16">
        <f>Table1347[[#This Row],[Hourly Min]]*2080</f>
        <v>66628.639999999999</v>
      </c>
      <c r="H155" s="16">
        <f>Table1347[[#This Row],[Hourly Max]]*2080</f>
        <v>120831.36</v>
      </c>
      <c r="I155" s="21" t="s">
        <v>15</v>
      </c>
      <c r="J155" s="22"/>
      <c r="K155" s="44">
        <v>3888</v>
      </c>
      <c r="L155" s="9"/>
      <c r="M155" s="9"/>
      <c r="N155" s="9"/>
      <c r="O155" s="9"/>
      <c r="P155" s="9"/>
      <c r="Q155" s="9"/>
    </row>
    <row r="156" spans="1:17" ht="15" x14ac:dyDescent="0.25">
      <c r="A156" s="19">
        <v>4121</v>
      </c>
      <c r="B156" s="20" t="s">
        <v>220</v>
      </c>
      <c r="C156" s="21" t="s">
        <v>219</v>
      </c>
      <c r="D156" s="21" t="s">
        <v>38</v>
      </c>
      <c r="E156" s="43">
        <v>35.462899999999998</v>
      </c>
      <c r="F156" s="43">
        <v>64.313199999999995</v>
      </c>
      <c r="G156" s="16">
        <f>Table1347[[#This Row],[Hourly Min]]*2080</f>
        <v>73762.831999999995</v>
      </c>
      <c r="H156" s="16">
        <f>Table1347[[#This Row],[Hourly Max]]*2080</f>
        <v>133771.45599999998</v>
      </c>
      <c r="I156" s="21" t="s">
        <v>15</v>
      </c>
      <c r="J156" s="22"/>
      <c r="K156" s="44">
        <v>3888</v>
      </c>
      <c r="L156" s="9"/>
      <c r="M156" s="9"/>
      <c r="N156" s="9"/>
      <c r="O156" s="9"/>
      <c r="P156" s="9"/>
      <c r="Q156" s="9"/>
    </row>
    <row r="157" spans="1:17" ht="15" x14ac:dyDescent="0.25">
      <c r="A157" s="19">
        <v>4123</v>
      </c>
      <c r="B157" s="20" t="s">
        <v>221</v>
      </c>
      <c r="C157" s="21" t="s">
        <v>13</v>
      </c>
      <c r="D157" s="21" t="s">
        <v>40</v>
      </c>
      <c r="E157" s="15">
        <v>37.222000000000001</v>
      </c>
      <c r="F157" s="15">
        <v>71.674000000000007</v>
      </c>
      <c r="G157" s="16">
        <f>Table1347[[#This Row],[Hourly Min]]*2080</f>
        <v>77421.760000000009</v>
      </c>
      <c r="H157" s="16">
        <f>Table1347[[#This Row],[Hourly Max]]*2080</f>
        <v>149081.92000000001</v>
      </c>
      <c r="I157" s="21" t="s">
        <v>15</v>
      </c>
      <c r="J157" s="22"/>
      <c r="K157" s="23"/>
      <c r="L157" s="9"/>
      <c r="M157" s="9"/>
      <c r="N157" s="9"/>
      <c r="O157" s="9"/>
      <c r="P157" s="9"/>
      <c r="Q157" s="9"/>
    </row>
    <row r="158" spans="1:17" ht="15" x14ac:dyDescent="0.25">
      <c r="A158" s="19">
        <v>4125</v>
      </c>
      <c r="B158" s="20" t="s">
        <v>222</v>
      </c>
      <c r="C158" s="21" t="s">
        <v>13</v>
      </c>
      <c r="D158" s="21" t="s">
        <v>14</v>
      </c>
      <c r="E158" s="15">
        <v>41.247999999999998</v>
      </c>
      <c r="F158" s="15">
        <v>79.426000000000002</v>
      </c>
      <c r="G158" s="16">
        <f>Table1347[[#This Row],[Hourly Min]]*2080</f>
        <v>85795.839999999997</v>
      </c>
      <c r="H158" s="16">
        <f>Table1347[[#This Row],[Hourly Max]]*2080</f>
        <v>165206.08000000002</v>
      </c>
      <c r="I158" s="21" t="s">
        <v>15</v>
      </c>
      <c r="J158" s="22"/>
      <c r="K158" s="23"/>
      <c r="L158" s="9"/>
      <c r="M158" s="9"/>
      <c r="N158" s="9"/>
      <c r="O158" s="9"/>
      <c r="P158" s="9"/>
      <c r="Q158" s="9"/>
    </row>
    <row r="159" spans="1:17" ht="15" x14ac:dyDescent="0.25">
      <c r="A159" s="19">
        <v>4127</v>
      </c>
      <c r="B159" s="20" t="s">
        <v>223</v>
      </c>
      <c r="C159" s="21" t="s">
        <v>13</v>
      </c>
      <c r="D159" s="21" t="s">
        <v>20</v>
      </c>
      <c r="E159" s="15">
        <v>45.682000000000002</v>
      </c>
      <c r="F159" s="15">
        <v>88.034999999999997</v>
      </c>
      <c r="G159" s="16">
        <f>Table1347[[#This Row],[Hourly Min]]*2080</f>
        <v>95018.559999999998</v>
      </c>
      <c r="H159" s="16">
        <f>Table1347[[#This Row],[Hourly Max]]*2080</f>
        <v>183112.8</v>
      </c>
      <c r="I159" s="21" t="s">
        <v>15</v>
      </c>
      <c r="J159" s="22"/>
      <c r="K159" s="23"/>
      <c r="L159" s="9"/>
      <c r="M159" s="9"/>
      <c r="N159" s="9"/>
      <c r="O159" s="9"/>
      <c r="P159" s="9"/>
      <c r="Q159" s="9"/>
    </row>
    <row r="160" spans="1:17" ht="15" x14ac:dyDescent="0.25">
      <c r="A160" s="19">
        <v>4128</v>
      </c>
      <c r="B160" s="20" t="s">
        <v>224</v>
      </c>
      <c r="C160" s="21" t="s">
        <v>13</v>
      </c>
      <c r="D160" s="21" t="s">
        <v>225</v>
      </c>
      <c r="E160" s="15">
        <v>56.06</v>
      </c>
      <c r="F160" s="15">
        <v>108.087</v>
      </c>
      <c r="G160" s="16">
        <f>Table1347[[#This Row],[Hourly Min]]*2080</f>
        <v>116604.8</v>
      </c>
      <c r="H160" s="16">
        <f>Table1347[[#This Row],[Hourly Max]]*2080</f>
        <v>224820.96000000002</v>
      </c>
      <c r="I160" s="21"/>
      <c r="J160" s="22"/>
      <c r="K160" s="23"/>
      <c r="L160" s="9"/>
      <c r="M160" s="9"/>
      <c r="N160" s="9"/>
      <c r="O160" s="9"/>
      <c r="P160" s="9"/>
      <c r="Q160" s="9"/>
    </row>
    <row r="161" spans="1:17" ht="15" x14ac:dyDescent="0.25">
      <c r="A161" s="19">
        <v>4129</v>
      </c>
      <c r="B161" s="20" t="s">
        <v>226</v>
      </c>
      <c r="C161" s="21" t="s">
        <v>13</v>
      </c>
      <c r="D161" s="21" t="s">
        <v>51</v>
      </c>
      <c r="E161" s="15">
        <v>62.12</v>
      </c>
      <c r="F161" s="15">
        <v>119.663</v>
      </c>
      <c r="G161" s="16">
        <f>Table1347[[#This Row],[Hourly Min]]*2080</f>
        <v>129209.59999999999</v>
      </c>
      <c r="H161" s="16">
        <f>Table1347[[#This Row],[Hourly Max]]*2080</f>
        <v>248899.03999999998</v>
      </c>
      <c r="I161" s="21"/>
      <c r="J161" s="22"/>
      <c r="K161" s="23"/>
      <c r="L161" s="9"/>
      <c r="M161" s="9"/>
      <c r="N161" s="9"/>
      <c r="O161" s="9"/>
      <c r="P161" s="9"/>
      <c r="Q161" s="9"/>
    </row>
    <row r="162" spans="1:17" ht="15" x14ac:dyDescent="0.25">
      <c r="A162" s="11">
        <v>4201</v>
      </c>
      <c r="B162" s="12" t="s">
        <v>227</v>
      </c>
      <c r="C162" s="13" t="s">
        <v>60</v>
      </c>
      <c r="D162" s="13" t="s">
        <v>15</v>
      </c>
      <c r="E162" s="43">
        <v>20.0335</v>
      </c>
      <c r="F162" s="43">
        <v>38.552900000000001</v>
      </c>
      <c r="G162" s="16">
        <f>Table1347[[#This Row],[Hourly Min]]*2080</f>
        <v>41669.68</v>
      </c>
      <c r="H162" s="16">
        <f>Table1347[[#This Row],[Hourly Max]]*2080</f>
        <v>80190.032000000007</v>
      </c>
      <c r="I162" s="13" t="s">
        <v>18</v>
      </c>
      <c r="J162" s="17"/>
      <c r="K162" s="57">
        <v>1810</v>
      </c>
      <c r="L162" s="9"/>
      <c r="M162" s="9"/>
      <c r="N162" s="9"/>
      <c r="O162" s="9"/>
      <c r="P162" s="9"/>
      <c r="Q162" s="9"/>
    </row>
    <row r="163" spans="1:17" ht="15" x14ac:dyDescent="0.25">
      <c r="A163" s="19">
        <v>4203</v>
      </c>
      <c r="B163" s="20" t="s">
        <v>228</v>
      </c>
      <c r="C163" s="21" t="s">
        <v>60</v>
      </c>
      <c r="D163" s="21" t="s">
        <v>68</v>
      </c>
      <c r="E163" s="43">
        <v>24.586100000000002</v>
      </c>
      <c r="F163" s="43">
        <v>47.390299999999996</v>
      </c>
      <c r="G163" s="16">
        <f>Table1347[[#This Row],[Hourly Min]]*2080</f>
        <v>51139.088000000003</v>
      </c>
      <c r="H163" s="16">
        <f>Table1347[[#This Row],[Hourly Max]]*2080</f>
        <v>98571.823999999993</v>
      </c>
      <c r="I163" s="21" t="s">
        <v>18</v>
      </c>
      <c r="J163" s="22"/>
      <c r="K163" s="44">
        <v>1810</v>
      </c>
      <c r="L163" s="9"/>
      <c r="M163" s="9"/>
      <c r="N163" s="9"/>
      <c r="O163" s="9"/>
      <c r="P163" s="9"/>
      <c r="Q163" s="9"/>
    </row>
    <row r="164" spans="1:17" ht="15" x14ac:dyDescent="0.25">
      <c r="A164" s="19">
        <v>4205</v>
      </c>
      <c r="B164" s="20" t="s">
        <v>229</v>
      </c>
      <c r="C164" s="21" t="s">
        <v>60</v>
      </c>
      <c r="D164" s="21" t="s">
        <v>70</v>
      </c>
      <c r="E164" s="43">
        <v>27.233200000000004</v>
      </c>
      <c r="F164" s="43">
        <v>52.53</v>
      </c>
      <c r="G164" s="16">
        <f>Table1347[[#This Row],[Hourly Min]]*2080</f>
        <v>56645.056000000004</v>
      </c>
      <c r="H164" s="16">
        <f>Table1347[[#This Row],[Hourly Max]]*2080</f>
        <v>109262.40000000001</v>
      </c>
      <c r="I164" s="21" t="s">
        <v>18</v>
      </c>
      <c r="J164" s="22"/>
      <c r="K164" s="44">
        <v>1810</v>
      </c>
      <c r="L164" s="9"/>
      <c r="M164" s="9"/>
      <c r="N164" s="9"/>
      <c r="O164" s="9"/>
      <c r="P164" s="9"/>
      <c r="Q164" s="9"/>
    </row>
    <row r="165" spans="1:17" ht="15" x14ac:dyDescent="0.25">
      <c r="A165" s="19">
        <v>4207</v>
      </c>
      <c r="B165" s="20" t="s">
        <v>230</v>
      </c>
      <c r="C165" s="21" t="s">
        <v>60</v>
      </c>
      <c r="D165" s="21" t="s">
        <v>36</v>
      </c>
      <c r="E165" s="43">
        <v>30.168700000000001</v>
      </c>
      <c r="F165" s="43">
        <v>58.164099999999998</v>
      </c>
      <c r="G165" s="16">
        <f>Table1347[[#This Row],[Hourly Min]]*2080</f>
        <v>62750.896000000001</v>
      </c>
      <c r="H165" s="16">
        <f>Table1347[[#This Row],[Hourly Max]]*2080</f>
        <v>120981.32799999999</v>
      </c>
      <c r="I165" s="21" t="s">
        <v>18</v>
      </c>
      <c r="J165" s="22"/>
      <c r="K165" s="44">
        <v>1810</v>
      </c>
      <c r="L165" s="9"/>
      <c r="M165" s="9"/>
      <c r="N165" s="9"/>
      <c r="O165" s="9"/>
      <c r="P165" s="9"/>
      <c r="Q165" s="9"/>
    </row>
    <row r="166" spans="1:17" ht="15" x14ac:dyDescent="0.25">
      <c r="A166" s="19">
        <v>4209</v>
      </c>
      <c r="B166" s="20" t="s">
        <v>231</v>
      </c>
      <c r="C166" s="21" t="s">
        <v>60</v>
      </c>
      <c r="D166" s="21" t="s">
        <v>38</v>
      </c>
      <c r="E166" s="43">
        <v>33.464700000000001</v>
      </c>
      <c r="F166" s="43">
        <v>64.405900000000003</v>
      </c>
      <c r="G166" s="16">
        <f>Table1347[[#This Row],[Hourly Min]]*2080</f>
        <v>69606.576000000001</v>
      </c>
      <c r="H166" s="16">
        <f>Table1347[[#This Row],[Hourly Max]]*2080</f>
        <v>133964.272</v>
      </c>
      <c r="I166" s="21" t="s">
        <v>75</v>
      </c>
      <c r="J166" s="22"/>
      <c r="K166" s="44">
        <v>1810</v>
      </c>
      <c r="L166" s="9"/>
      <c r="M166" s="9"/>
      <c r="N166" s="9"/>
      <c r="O166" s="9"/>
      <c r="P166" s="9"/>
      <c r="Q166" s="9"/>
    </row>
    <row r="167" spans="1:17" ht="15" x14ac:dyDescent="0.25">
      <c r="A167" s="19">
        <v>4211</v>
      </c>
      <c r="B167" s="20" t="s">
        <v>232</v>
      </c>
      <c r="C167" s="21" t="s">
        <v>60</v>
      </c>
      <c r="D167" s="21" t="s">
        <v>40</v>
      </c>
      <c r="E167" s="43">
        <v>37.049100000000003</v>
      </c>
      <c r="F167" s="43">
        <v>71.348100000000002</v>
      </c>
      <c r="G167" s="16">
        <f>Table1347[[#This Row],[Hourly Min]]*2080</f>
        <v>77062.128000000012</v>
      </c>
      <c r="H167" s="16">
        <f>Table1347[[#This Row],[Hourly Max]]*2080</f>
        <v>148404.04800000001</v>
      </c>
      <c r="I167" s="21" t="s">
        <v>15</v>
      </c>
      <c r="J167" s="22"/>
      <c r="K167" s="44">
        <v>1810</v>
      </c>
      <c r="L167" s="9"/>
      <c r="M167" s="9"/>
      <c r="N167" s="9"/>
      <c r="O167" s="9"/>
      <c r="P167" s="9"/>
      <c r="Q167" s="9"/>
    </row>
    <row r="168" spans="1:17" ht="15" x14ac:dyDescent="0.25">
      <c r="A168" s="19">
        <v>4213</v>
      </c>
      <c r="B168" s="20" t="s">
        <v>233</v>
      </c>
      <c r="C168" s="21" t="s">
        <v>13</v>
      </c>
      <c r="D168" s="21" t="s">
        <v>14</v>
      </c>
      <c r="E168" s="15">
        <v>41.247999999999998</v>
      </c>
      <c r="F168" s="15">
        <v>79.426000000000002</v>
      </c>
      <c r="G168" s="16">
        <f>Table1347[[#This Row],[Hourly Min]]*2080</f>
        <v>85795.839999999997</v>
      </c>
      <c r="H168" s="16">
        <f>Table1347[[#This Row],[Hourly Max]]*2080</f>
        <v>165206.08000000002</v>
      </c>
      <c r="I168" s="21" t="s">
        <v>15</v>
      </c>
      <c r="J168" s="22"/>
      <c r="K168" s="23"/>
      <c r="L168" s="9"/>
      <c r="M168" s="9"/>
      <c r="N168" s="9"/>
      <c r="O168" s="9"/>
      <c r="P168" s="9"/>
      <c r="Q168" s="9"/>
    </row>
    <row r="169" spans="1:17" ht="15" x14ac:dyDescent="0.25">
      <c r="A169" s="19">
        <v>4215</v>
      </c>
      <c r="B169" s="20" t="s">
        <v>234</v>
      </c>
      <c r="C169" s="21" t="s">
        <v>13</v>
      </c>
      <c r="D169" s="21" t="s">
        <v>14</v>
      </c>
      <c r="E169" s="15">
        <v>41.247999999999998</v>
      </c>
      <c r="F169" s="15">
        <v>79.426000000000002</v>
      </c>
      <c r="G169" s="16">
        <f>Table1347[[#This Row],[Hourly Min]]*2080</f>
        <v>85795.839999999997</v>
      </c>
      <c r="H169" s="16">
        <f>Table1347[[#This Row],[Hourly Max]]*2080</f>
        <v>165206.08000000002</v>
      </c>
      <c r="I169" s="21" t="s">
        <v>15</v>
      </c>
      <c r="J169" s="22"/>
      <c r="K169" s="23"/>
      <c r="L169" s="9"/>
      <c r="M169" s="9"/>
      <c r="N169" s="9"/>
      <c r="O169" s="9"/>
      <c r="P169" s="9"/>
      <c r="Q169" s="9"/>
    </row>
    <row r="170" spans="1:17" ht="15" x14ac:dyDescent="0.25">
      <c r="A170" s="19">
        <v>4217</v>
      </c>
      <c r="B170" s="20" t="s">
        <v>235</v>
      </c>
      <c r="C170" s="21" t="s">
        <v>13</v>
      </c>
      <c r="D170" s="21" t="s">
        <v>20</v>
      </c>
      <c r="E170" s="15">
        <v>45.682000000000002</v>
      </c>
      <c r="F170" s="15">
        <v>88.034999999999997</v>
      </c>
      <c r="G170" s="16">
        <f>Table1347[[#This Row],[Hourly Min]]*2080</f>
        <v>95018.559999999998</v>
      </c>
      <c r="H170" s="16">
        <f>Table1347[[#This Row],[Hourly Max]]*2080</f>
        <v>183112.8</v>
      </c>
      <c r="I170" s="21" t="s">
        <v>15</v>
      </c>
      <c r="J170" s="22"/>
      <c r="K170" s="23"/>
      <c r="L170" s="9"/>
      <c r="M170" s="9"/>
      <c r="N170" s="9"/>
      <c r="O170" s="9"/>
      <c r="P170" s="9"/>
      <c r="Q170" s="9"/>
    </row>
    <row r="171" spans="1:17" ht="15" x14ac:dyDescent="0.25">
      <c r="A171" s="19">
        <v>4219</v>
      </c>
      <c r="B171" s="20" t="s">
        <v>236</v>
      </c>
      <c r="C171" s="21" t="s">
        <v>13</v>
      </c>
      <c r="D171" s="21" t="s">
        <v>18</v>
      </c>
      <c r="E171" s="15">
        <v>50.628999999999998</v>
      </c>
      <c r="F171" s="15">
        <v>97.5</v>
      </c>
      <c r="G171" s="16">
        <f>Table1347[[#This Row],[Hourly Min]]*2080</f>
        <v>105308.31999999999</v>
      </c>
      <c r="H171" s="16">
        <f>Table1347[[#This Row],[Hourly Max]]*2080</f>
        <v>202800</v>
      </c>
      <c r="I171" s="21" t="s">
        <v>15</v>
      </c>
      <c r="J171" s="22"/>
      <c r="K171" s="23"/>
      <c r="L171" s="9"/>
      <c r="M171" s="9"/>
      <c r="N171" s="9"/>
      <c r="O171" s="9"/>
      <c r="P171" s="9"/>
      <c r="Q171" s="9"/>
    </row>
    <row r="172" spans="1:17" ht="15" x14ac:dyDescent="0.25">
      <c r="A172" s="19">
        <v>4221</v>
      </c>
      <c r="B172" s="58" t="s">
        <v>237</v>
      </c>
      <c r="C172" s="21" t="s">
        <v>13</v>
      </c>
      <c r="D172" s="21" t="s">
        <v>22</v>
      </c>
      <c r="E172" s="15">
        <v>56.06</v>
      </c>
      <c r="F172" s="15">
        <v>108.087</v>
      </c>
      <c r="G172" s="16">
        <f>Table1347[[#This Row],[Hourly Min]]*2080</f>
        <v>116604.8</v>
      </c>
      <c r="H172" s="16">
        <f>Table1347[[#This Row],[Hourly Max]]*2080</f>
        <v>224820.96000000002</v>
      </c>
      <c r="I172" s="21" t="s">
        <v>15</v>
      </c>
      <c r="J172" s="22"/>
      <c r="K172" s="23"/>
      <c r="L172" s="9"/>
      <c r="M172" s="9"/>
      <c r="N172" s="9"/>
      <c r="O172" s="9"/>
      <c r="P172" s="9"/>
      <c r="Q172" s="9"/>
    </row>
    <row r="173" spans="1:17" ht="15" x14ac:dyDescent="0.25">
      <c r="A173" s="19">
        <v>4223</v>
      </c>
      <c r="B173" s="58" t="s">
        <v>238</v>
      </c>
      <c r="C173" s="21" t="s">
        <v>13</v>
      </c>
      <c r="D173" s="21" t="s">
        <v>34</v>
      </c>
      <c r="E173" s="15">
        <v>84.49</v>
      </c>
      <c r="F173" s="15">
        <v>162.79400000000001</v>
      </c>
      <c r="G173" s="16">
        <f>Table1347[[#This Row],[Hourly Min]]*2080</f>
        <v>175739.19999999998</v>
      </c>
      <c r="H173" s="16">
        <f>Table1347[[#This Row],[Hourly Max]]*2080</f>
        <v>338611.52</v>
      </c>
      <c r="I173" s="21" t="s">
        <v>15</v>
      </c>
      <c r="J173" s="22"/>
      <c r="K173" s="23"/>
      <c r="L173" s="9"/>
      <c r="M173" s="9"/>
      <c r="N173" s="9"/>
      <c r="O173" s="9"/>
      <c r="P173" s="9"/>
      <c r="Q173" s="9"/>
    </row>
    <row r="174" spans="1:17" ht="15" x14ac:dyDescent="0.25">
      <c r="A174" s="19">
        <v>5102</v>
      </c>
      <c r="B174" s="20" t="s">
        <v>239</v>
      </c>
      <c r="C174" s="21" t="s">
        <v>13</v>
      </c>
      <c r="D174" s="21" t="s">
        <v>63</v>
      </c>
      <c r="E174" s="15">
        <v>19.614000000000001</v>
      </c>
      <c r="F174" s="15">
        <v>35.018000000000001</v>
      </c>
      <c r="G174" s="16">
        <f>Table1347[[#This Row],[Hourly Min]]*2080</f>
        <v>40797.120000000003</v>
      </c>
      <c r="H174" s="16">
        <f>Table1347[[#This Row],[Hourly Max]]*2080</f>
        <v>72837.440000000002</v>
      </c>
      <c r="I174" s="21" t="s">
        <v>18</v>
      </c>
      <c r="J174" s="22"/>
      <c r="K174" s="23"/>
      <c r="L174" s="9"/>
      <c r="M174" s="9"/>
      <c r="N174" s="9"/>
      <c r="O174" s="9"/>
      <c r="P174" s="9"/>
      <c r="Q174" s="9"/>
    </row>
    <row r="175" spans="1:17" ht="15" x14ac:dyDescent="0.25">
      <c r="A175" s="19">
        <v>5103</v>
      </c>
      <c r="B175" s="20" t="s">
        <v>240</v>
      </c>
      <c r="C175" s="21" t="s">
        <v>13</v>
      </c>
      <c r="D175" s="21" t="s">
        <v>66</v>
      </c>
      <c r="E175" s="15">
        <v>22.295000000000002</v>
      </c>
      <c r="F175" s="15">
        <v>42.969000000000001</v>
      </c>
      <c r="G175" s="16">
        <f>Table1347[[#This Row],[Hourly Min]]*2080</f>
        <v>46373.600000000006</v>
      </c>
      <c r="H175" s="16">
        <f>Table1347[[#This Row],[Hourly Max]]*2080</f>
        <v>89375.52</v>
      </c>
      <c r="I175" s="21" t="s">
        <v>18</v>
      </c>
      <c r="J175" s="22"/>
      <c r="K175" s="23"/>
      <c r="L175" s="9"/>
      <c r="M175" s="9"/>
      <c r="N175" s="9"/>
      <c r="O175" s="9"/>
      <c r="P175" s="9"/>
      <c r="Q175" s="9"/>
    </row>
    <row r="176" spans="1:17" ht="15" x14ac:dyDescent="0.25">
      <c r="A176" s="19">
        <v>5105</v>
      </c>
      <c r="B176" s="20" t="s">
        <v>241</v>
      </c>
      <c r="C176" s="21" t="s">
        <v>60</v>
      </c>
      <c r="D176" s="21" t="s">
        <v>68</v>
      </c>
      <c r="E176" s="43">
        <v>24.586100000000002</v>
      </c>
      <c r="F176" s="43">
        <v>47.390299999999996</v>
      </c>
      <c r="G176" s="16">
        <f>Table1347[[#This Row],[Hourly Min]]*2080</f>
        <v>51139.088000000003</v>
      </c>
      <c r="H176" s="16">
        <f>Table1347[[#This Row],[Hourly Max]]*2080</f>
        <v>98571.823999999993</v>
      </c>
      <c r="I176" s="21" t="s">
        <v>18</v>
      </c>
      <c r="J176" s="22"/>
      <c r="K176" s="44">
        <v>1810</v>
      </c>
      <c r="L176" s="9"/>
      <c r="M176" s="9"/>
      <c r="N176" s="9"/>
      <c r="O176" s="9"/>
      <c r="P176" s="9"/>
      <c r="Q176" s="9"/>
    </row>
    <row r="177" spans="1:17" ht="15" x14ac:dyDescent="0.25">
      <c r="A177" s="19">
        <v>5107</v>
      </c>
      <c r="B177" s="20" t="s">
        <v>242</v>
      </c>
      <c r="C177" s="21" t="s">
        <v>13</v>
      </c>
      <c r="D177" s="21" t="s">
        <v>70</v>
      </c>
      <c r="E177" s="15">
        <v>27.367999999999999</v>
      </c>
      <c r="F177" s="15">
        <v>52.773000000000003</v>
      </c>
      <c r="G177" s="16">
        <f>Table1347[[#This Row],[Hourly Min]]*2080</f>
        <v>56925.439999999995</v>
      </c>
      <c r="H177" s="16">
        <f>Table1347[[#This Row],[Hourly Max]]*2080</f>
        <v>109767.84000000001</v>
      </c>
      <c r="I177" s="21" t="s">
        <v>18</v>
      </c>
      <c r="J177" s="22"/>
      <c r="K177" s="23"/>
      <c r="L177" s="9"/>
      <c r="M177" s="9"/>
      <c r="N177" s="9"/>
      <c r="O177" s="9"/>
      <c r="P177" s="9"/>
      <c r="Q177" s="9"/>
    </row>
    <row r="178" spans="1:17" ht="15" x14ac:dyDescent="0.25">
      <c r="A178" s="19">
        <v>5109</v>
      </c>
      <c r="B178" s="20" t="s">
        <v>243</v>
      </c>
      <c r="C178" s="21" t="s">
        <v>13</v>
      </c>
      <c r="D178" s="21" t="s">
        <v>40</v>
      </c>
      <c r="E178" s="15">
        <v>37.222000000000001</v>
      </c>
      <c r="F178" s="15">
        <v>71.674000000000007</v>
      </c>
      <c r="G178" s="16">
        <f>Table1347[[#This Row],[Hourly Min]]*2080</f>
        <v>77421.760000000009</v>
      </c>
      <c r="H178" s="16">
        <f>Table1347[[#This Row],[Hourly Max]]*2080</f>
        <v>149081.92000000001</v>
      </c>
      <c r="I178" s="21" t="s">
        <v>15</v>
      </c>
      <c r="J178" s="22"/>
      <c r="K178" s="23"/>
      <c r="L178" s="9"/>
      <c r="M178" s="9"/>
      <c r="N178" s="9"/>
      <c r="O178" s="9"/>
      <c r="P178" s="9"/>
      <c r="Q178" s="9"/>
    </row>
    <row r="179" spans="1:17" ht="15" x14ac:dyDescent="0.25">
      <c r="A179" s="19">
        <v>5111</v>
      </c>
      <c r="B179" s="20" t="s">
        <v>244</v>
      </c>
      <c r="C179" s="21" t="s">
        <v>13</v>
      </c>
      <c r="D179" s="21" t="s">
        <v>14</v>
      </c>
      <c r="E179" s="15">
        <v>41.247999999999998</v>
      </c>
      <c r="F179" s="15">
        <v>79.426000000000002</v>
      </c>
      <c r="G179" s="16">
        <f>Table1347[[#This Row],[Hourly Min]]*2080</f>
        <v>85795.839999999997</v>
      </c>
      <c r="H179" s="16">
        <f>Table1347[[#This Row],[Hourly Max]]*2080</f>
        <v>165206.08000000002</v>
      </c>
      <c r="I179" s="21" t="s">
        <v>15</v>
      </c>
      <c r="J179" s="22"/>
      <c r="K179" s="23"/>
      <c r="L179" s="9"/>
      <c r="M179" s="9"/>
      <c r="N179" s="9"/>
      <c r="O179" s="9"/>
      <c r="P179" s="9"/>
      <c r="Q179" s="9"/>
    </row>
    <row r="180" spans="1:17" ht="15" x14ac:dyDescent="0.25">
      <c r="A180" s="19">
        <v>5115</v>
      </c>
      <c r="B180" s="20" t="s">
        <v>245</v>
      </c>
      <c r="C180" s="21" t="s">
        <v>13</v>
      </c>
      <c r="D180" s="21" t="s">
        <v>18</v>
      </c>
      <c r="E180" s="15">
        <v>50.628999999999998</v>
      </c>
      <c r="F180" s="15">
        <v>97.5</v>
      </c>
      <c r="G180" s="16">
        <f>Table1347[[#This Row],[Hourly Min]]*2080</f>
        <v>105308.31999999999</v>
      </c>
      <c r="H180" s="16">
        <f>Table1347[[#This Row],[Hourly Max]]*2080</f>
        <v>202800</v>
      </c>
      <c r="I180" s="21" t="s">
        <v>15</v>
      </c>
      <c r="J180" s="22"/>
      <c r="K180" s="23"/>
      <c r="L180" s="9"/>
      <c r="M180" s="9"/>
      <c r="N180" s="9"/>
      <c r="O180" s="9"/>
      <c r="P180" s="9"/>
      <c r="Q180" s="9"/>
    </row>
    <row r="181" spans="1:17" ht="15" x14ac:dyDescent="0.25">
      <c r="A181" s="19">
        <v>5121</v>
      </c>
      <c r="B181" s="20" t="s">
        <v>246</v>
      </c>
      <c r="C181" s="21" t="s">
        <v>60</v>
      </c>
      <c r="D181" s="21" t="s">
        <v>66</v>
      </c>
      <c r="E181" s="43">
        <v>22.1965</v>
      </c>
      <c r="F181" s="43">
        <v>42.7759</v>
      </c>
      <c r="G181" s="16">
        <f>Table1347[[#This Row],[Hourly Min]]*2080</f>
        <v>46168.72</v>
      </c>
      <c r="H181" s="16">
        <f>Table1347[[#This Row],[Hourly Max]]*2080</f>
        <v>88973.872000000003</v>
      </c>
      <c r="I181" s="21" t="s">
        <v>18</v>
      </c>
      <c r="J181" s="22"/>
      <c r="K181" s="44">
        <v>1810</v>
      </c>
      <c r="L181" s="9"/>
      <c r="M181" s="9"/>
      <c r="N181" s="9"/>
      <c r="O181" s="9"/>
      <c r="P181" s="9"/>
      <c r="Q181" s="9"/>
    </row>
    <row r="182" spans="1:17" ht="15" x14ac:dyDescent="0.25">
      <c r="A182" s="19">
        <v>5123</v>
      </c>
      <c r="B182" s="20" t="s">
        <v>247</v>
      </c>
      <c r="C182" s="21" t="s">
        <v>60</v>
      </c>
      <c r="D182" s="21" t="s">
        <v>68</v>
      </c>
      <c r="E182" s="43">
        <v>24.586100000000002</v>
      </c>
      <c r="F182" s="43">
        <v>47.390299999999996</v>
      </c>
      <c r="G182" s="16">
        <f>Table1347[[#This Row],[Hourly Min]]*2080</f>
        <v>51139.088000000003</v>
      </c>
      <c r="H182" s="16">
        <f>Table1347[[#This Row],[Hourly Max]]*2080</f>
        <v>98571.823999999993</v>
      </c>
      <c r="I182" s="21" t="s">
        <v>18</v>
      </c>
      <c r="J182" s="22"/>
      <c r="K182" s="44">
        <v>1810</v>
      </c>
      <c r="L182" s="9"/>
      <c r="M182" s="9"/>
      <c r="N182" s="9"/>
      <c r="O182" s="9"/>
      <c r="P182" s="9"/>
      <c r="Q182" s="9"/>
    </row>
    <row r="183" spans="1:17" ht="15" x14ac:dyDescent="0.25">
      <c r="A183" s="19">
        <v>5124</v>
      </c>
      <c r="B183" s="20" t="s">
        <v>248</v>
      </c>
      <c r="C183" s="21" t="s">
        <v>13</v>
      </c>
      <c r="D183" s="21" t="s">
        <v>70</v>
      </c>
      <c r="E183" s="15">
        <v>27.367999999999999</v>
      </c>
      <c r="F183" s="15">
        <v>52.773000000000003</v>
      </c>
      <c r="G183" s="16">
        <f>Table1347[[#This Row],[Hourly Min]]*2080</f>
        <v>56925.439999999995</v>
      </c>
      <c r="H183" s="16">
        <f>Table1347[[#This Row],[Hourly Max]]*2080</f>
        <v>109767.84000000001</v>
      </c>
      <c r="I183" s="21" t="s">
        <v>18</v>
      </c>
      <c r="J183" s="22"/>
      <c r="K183" s="23"/>
      <c r="L183" s="9"/>
      <c r="M183" s="9"/>
      <c r="N183" s="9"/>
      <c r="O183" s="9"/>
      <c r="P183" s="9"/>
      <c r="Q183" s="9"/>
    </row>
    <row r="184" spans="1:17" ht="15" x14ac:dyDescent="0.25">
      <c r="A184" s="19">
        <v>5125</v>
      </c>
      <c r="B184" s="20" t="s">
        <v>249</v>
      </c>
      <c r="C184" s="21" t="s">
        <v>13</v>
      </c>
      <c r="D184" s="21" t="s">
        <v>36</v>
      </c>
      <c r="E184" s="15">
        <v>30.305</v>
      </c>
      <c r="F184" s="15">
        <v>58.429000000000002</v>
      </c>
      <c r="G184" s="16">
        <f>Table1347[[#This Row],[Hourly Min]]*2080</f>
        <v>63034.400000000001</v>
      </c>
      <c r="H184" s="16">
        <f>Table1347[[#This Row],[Hourly Max]]*2080</f>
        <v>121532.32</v>
      </c>
      <c r="I184" s="21" t="s">
        <v>15</v>
      </c>
      <c r="J184" s="22"/>
      <c r="K184" s="23"/>
      <c r="L184" s="9"/>
      <c r="M184" s="9"/>
      <c r="N184" s="9"/>
      <c r="O184" s="9"/>
      <c r="P184" s="9"/>
      <c r="Q184" s="9"/>
    </row>
    <row r="185" spans="1:17" ht="15" x14ac:dyDescent="0.25">
      <c r="A185" s="19">
        <v>5127</v>
      </c>
      <c r="B185" s="20" t="s">
        <v>250</v>
      </c>
      <c r="C185" s="21" t="s">
        <v>13</v>
      </c>
      <c r="D185" s="21" t="s">
        <v>38</v>
      </c>
      <c r="E185" s="15">
        <v>33.612000000000002</v>
      </c>
      <c r="F185" s="15">
        <v>64.706000000000003</v>
      </c>
      <c r="G185" s="16">
        <f>Table1347[[#This Row],[Hourly Min]]*2080</f>
        <v>69912.960000000006</v>
      </c>
      <c r="H185" s="16">
        <f>Table1347[[#This Row],[Hourly Max]]*2080</f>
        <v>134588.48000000001</v>
      </c>
      <c r="I185" s="21" t="s">
        <v>15</v>
      </c>
      <c r="J185" s="22"/>
      <c r="K185" s="23"/>
      <c r="L185" s="9"/>
      <c r="M185" s="9"/>
      <c r="N185" s="9"/>
      <c r="O185" s="9"/>
      <c r="P185" s="9"/>
      <c r="Q185" s="9"/>
    </row>
    <row r="186" spans="1:17" ht="15" x14ac:dyDescent="0.25">
      <c r="A186" s="19">
        <v>5128</v>
      </c>
      <c r="B186" s="20" t="s">
        <v>251</v>
      </c>
      <c r="C186" s="21" t="s">
        <v>13</v>
      </c>
      <c r="D186" s="21" t="s">
        <v>40</v>
      </c>
      <c r="E186" s="15">
        <v>37.222000000000001</v>
      </c>
      <c r="F186" s="15">
        <v>71.674000000000007</v>
      </c>
      <c r="G186" s="16">
        <f>Table1347[[#This Row],[Hourly Min]]*2080</f>
        <v>77421.760000000009</v>
      </c>
      <c r="H186" s="16">
        <f>Table1347[[#This Row],[Hourly Max]]*2080</f>
        <v>149081.92000000001</v>
      </c>
      <c r="I186" s="21" t="s">
        <v>15</v>
      </c>
      <c r="J186" s="22"/>
      <c r="K186" s="23"/>
      <c r="L186" s="9"/>
      <c r="M186" s="9"/>
      <c r="N186" s="9"/>
      <c r="O186" s="9"/>
      <c r="P186" s="9"/>
      <c r="Q186" s="9"/>
    </row>
    <row r="187" spans="1:17" ht="15" x14ac:dyDescent="0.25">
      <c r="A187" s="19">
        <v>5129</v>
      </c>
      <c r="B187" s="20" t="s">
        <v>252</v>
      </c>
      <c r="C187" s="21" t="s">
        <v>13</v>
      </c>
      <c r="D187" s="21" t="s">
        <v>14</v>
      </c>
      <c r="E187" s="15">
        <v>41.247999999999998</v>
      </c>
      <c r="F187" s="15">
        <v>79.426000000000002</v>
      </c>
      <c r="G187" s="16">
        <f>Table1347[[#This Row],[Hourly Min]]*2080</f>
        <v>85795.839999999997</v>
      </c>
      <c r="H187" s="16">
        <f>Table1347[[#This Row],[Hourly Max]]*2080</f>
        <v>165206.08000000002</v>
      </c>
      <c r="I187" s="21" t="s">
        <v>15</v>
      </c>
      <c r="J187" s="22"/>
      <c r="K187" s="23"/>
      <c r="L187" s="9"/>
      <c r="M187" s="9"/>
      <c r="N187" s="9"/>
      <c r="O187" s="9"/>
      <c r="P187" s="9"/>
      <c r="Q187" s="9"/>
    </row>
    <row r="188" spans="1:17" ht="15" x14ac:dyDescent="0.25">
      <c r="A188" s="19">
        <v>5131</v>
      </c>
      <c r="B188" s="20" t="s">
        <v>253</v>
      </c>
      <c r="C188" s="21" t="s">
        <v>254</v>
      </c>
      <c r="D188" s="21" t="s">
        <v>255</v>
      </c>
      <c r="E188" s="43">
        <v>18.36</v>
      </c>
      <c r="F188" s="43">
        <v>33.160199999999996</v>
      </c>
      <c r="G188" s="16">
        <f>Table1347[[#This Row],[Hourly Min]]*2080</f>
        <v>38188.799999999996</v>
      </c>
      <c r="H188" s="16">
        <f>Table1347[[#This Row],[Hourly Max]]*2080</f>
        <v>68973.215999999986</v>
      </c>
      <c r="I188" s="21" t="s">
        <v>18</v>
      </c>
      <c r="J188" s="22"/>
      <c r="K188" s="23"/>
      <c r="L188" s="9"/>
      <c r="M188" s="9"/>
      <c r="N188" s="9"/>
      <c r="O188" s="9"/>
      <c r="P188" s="9"/>
      <c r="Q188" s="9"/>
    </row>
    <row r="189" spans="1:17" ht="15" x14ac:dyDescent="0.25">
      <c r="A189" s="19">
        <v>5133</v>
      </c>
      <c r="B189" s="20" t="s">
        <v>256</v>
      </c>
      <c r="C189" s="21" t="s">
        <v>254</v>
      </c>
      <c r="D189" s="21" t="s">
        <v>61</v>
      </c>
      <c r="E189" s="43">
        <v>19.645200000000003</v>
      </c>
      <c r="F189" s="43">
        <v>35.5062</v>
      </c>
      <c r="G189" s="16">
        <f>Table1347[[#This Row],[Hourly Min]]*2080</f>
        <v>40862.016000000003</v>
      </c>
      <c r="H189" s="16">
        <f>Table1347[[#This Row],[Hourly Max]]*2080</f>
        <v>73852.895999999993</v>
      </c>
      <c r="I189" s="21" t="s">
        <v>18</v>
      </c>
      <c r="J189" s="22"/>
      <c r="K189" s="23"/>
      <c r="L189" s="9"/>
      <c r="M189" s="9"/>
      <c r="N189" s="9"/>
      <c r="O189" s="9"/>
      <c r="P189" s="9"/>
      <c r="Q189" s="9"/>
    </row>
    <row r="190" spans="1:17" ht="15" x14ac:dyDescent="0.25">
      <c r="A190" s="19">
        <v>5135</v>
      </c>
      <c r="B190" s="20" t="s">
        <v>257</v>
      </c>
      <c r="C190" s="21" t="s">
        <v>13</v>
      </c>
      <c r="D190" s="21" t="s">
        <v>28</v>
      </c>
      <c r="E190" s="15">
        <v>62.12</v>
      </c>
      <c r="F190" s="15">
        <v>119.663</v>
      </c>
      <c r="G190" s="16">
        <f>Table1347[[#This Row],[Hourly Min]]*2080</f>
        <v>129209.59999999999</v>
      </c>
      <c r="H190" s="16">
        <f>Table1347[[#This Row],[Hourly Max]]*2080</f>
        <v>248899.03999999998</v>
      </c>
      <c r="I190" s="21" t="s">
        <v>15</v>
      </c>
      <c r="J190" s="22"/>
      <c r="K190" s="23"/>
      <c r="L190" s="9"/>
      <c r="M190" s="9"/>
      <c r="N190" s="9"/>
      <c r="O190" s="9"/>
      <c r="P190" s="9"/>
      <c r="Q190" s="9"/>
    </row>
    <row r="191" spans="1:17" ht="15" x14ac:dyDescent="0.25">
      <c r="A191" s="19">
        <v>5136</v>
      </c>
      <c r="B191" s="20" t="s">
        <v>258</v>
      </c>
      <c r="C191" s="21" t="s">
        <v>254</v>
      </c>
      <c r="D191" s="21" t="s">
        <v>15</v>
      </c>
      <c r="E191" s="43">
        <v>22.695</v>
      </c>
      <c r="F191" s="43">
        <v>41.0244</v>
      </c>
      <c r="G191" s="16">
        <f>Table1347[[#This Row],[Hourly Min]]*2080</f>
        <v>47205.599999999999</v>
      </c>
      <c r="H191" s="16">
        <f>Table1347[[#This Row],[Hourly Max]]*2080</f>
        <v>85330.751999999993</v>
      </c>
      <c r="I191" s="21" t="s">
        <v>18</v>
      </c>
      <c r="J191" s="22"/>
      <c r="K191" s="23"/>
      <c r="L191" s="9"/>
      <c r="M191" s="9"/>
      <c r="N191" s="9"/>
      <c r="O191" s="9"/>
      <c r="P191" s="9"/>
      <c r="Q191" s="9"/>
    </row>
    <row r="192" spans="1:17" ht="15" x14ac:dyDescent="0.25">
      <c r="A192" s="19">
        <v>5137</v>
      </c>
      <c r="B192" s="20" t="s">
        <v>259</v>
      </c>
      <c r="C192" s="21" t="s">
        <v>254</v>
      </c>
      <c r="D192" s="21" t="s">
        <v>66</v>
      </c>
      <c r="E192" s="43">
        <v>24.755400000000002</v>
      </c>
      <c r="F192" s="43">
        <v>44.6556</v>
      </c>
      <c r="G192" s="16">
        <f>Table1347[[#This Row],[Hourly Min]]*2080</f>
        <v>51491.232000000004</v>
      </c>
      <c r="H192" s="16">
        <f>Table1347[[#This Row],[Hourly Max]]*2080</f>
        <v>92883.648000000001</v>
      </c>
      <c r="I192" s="21" t="s">
        <v>18</v>
      </c>
      <c r="J192" s="22"/>
      <c r="K192" s="23"/>
      <c r="L192" s="9"/>
      <c r="M192" s="9"/>
      <c r="N192" s="9"/>
      <c r="O192" s="9"/>
      <c r="P192" s="9"/>
      <c r="Q192" s="9"/>
    </row>
    <row r="193" spans="1:17" ht="15" x14ac:dyDescent="0.25">
      <c r="A193" s="19">
        <v>5203</v>
      </c>
      <c r="B193" s="20" t="s">
        <v>260</v>
      </c>
      <c r="C193" s="21" t="s">
        <v>60</v>
      </c>
      <c r="D193" s="21" t="s">
        <v>15</v>
      </c>
      <c r="E193" s="43">
        <v>20.0335</v>
      </c>
      <c r="F193" s="43">
        <v>38.552900000000001</v>
      </c>
      <c r="G193" s="16">
        <f>Table1347[[#This Row],[Hourly Min]]*2080</f>
        <v>41669.68</v>
      </c>
      <c r="H193" s="16">
        <f>Table1347[[#This Row],[Hourly Max]]*2080</f>
        <v>80190.032000000007</v>
      </c>
      <c r="I193" s="21" t="s">
        <v>18</v>
      </c>
      <c r="J193" s="22"/>
      <c r="K193" s="44">
        <v>1810</v>
      </c>
      <c r="L193" s="9"/>
      <c r="M193" s="9"/>
      <c r="N193" s="9"/>
      <c r="O193" s="9"/>
      <c r="P193" s="9"/>
      <c r="Q193" s="9"/>
    </row>
    <row r="194" spans="1:17" ht="15" x14ac:dyDescent="0.25">
      <c r="A194" s="11">
        <v>5205</v>
      </c>
      <c r="B194" s="12" t="s">
        <v>261</v>
      </c>
      <c r="C194" s="13" t="s">
        <v>60</v>
      </c>
      <c r="D194" s="13" t="s">
        <v>68</v>
      </c>
      <c r="E194" s="43">
        <v>24.586100000000002</v>
      </c>
      <c r="F194" s="43">
        <v>47.390299999999996</v>
      </c>
      <c r="G194" s="16">
        <f>Table1347[[#This Row],[Hourly Min]]*2080</f>
        <v>51139.088000000003</v>
      </c>
      <c r="H194" s="16">
        <f>Table1347[[#This Row],[Hourly Max]]*2080</f>
        <v>98571.823999999993</v>
      </c>
      <c r="I194" s="13" t="s">
        <v>18</v>
      </c>
      <c r="J194" s="17"/>
      <c r="K194" s="57">
        <v>1810</v>
      </c>
      <c r="L194" s="9"/>
      <c r="M194" s="9"/>
      <c r="N194" s="9"/>
      <c r="O194" s="9"/>
      <c r="P194" s="9"/>
      <c r="Q194" s="9"/>
    </row>
    <row r="195" spans="1:17" ht="15" x14ac:dyDescent="0.25">
      <c r="A195" s="19">
        <v>5207</v>
      </c>
      <c r="B195" s="20" t="s">
        <v>262</v>
      </c>
      <c r="C195" s="21" t="s">
        <v>13</v>
      </c>
      <c r="D195" s="21" t="s">
        <v>70</v>
      </c>
      <c r="E195" s="15">
        <v>27.367999999999999</v>
      </c>
      <c r="F195" s="15">
        <v>52.773000000000003</v>
      </c>
      <c r="G195" s="16">
        <f>Table1347[[#This Row],[Hourly Min]]*2080</f>
        <v>56925.439999999995</v>
      </c>
      <c r="H195" s="16">
        <f>Table1347[[#This Row],[Hourly Max]]*2080</f>
        <v>109767.84000000001</v>
      </c>
      <c r="I195" s="21" t="s">
        <v>263</v>
      </c>
      <c r="J195" s="22"/>
      <c r="K195" s="23"/>
      <c r="L195" s="9"/>
      <c r="M195" s="9"/>
      <c r="N195" s="9"/>
      <c r="O195" s="9"/>
      <c r="P195" s="9"/>
      <c r="Q195" s="9"/>
    </row>
    <row r="196" spans="1:17" ht="15" x14ac:dyDescent="0.25">
      <c r="A196" s="19">
        <v>5209</v>
      </c>
      <c r="B196" s="20" t="s">
        <v>264</v>
      </c>
      <c r="C196" s="21" t="s">
        <v>13</v>
      </c>
      <c r="D196" s="21" t="s">
        <v>38</v>
      </c>
      <c r="E196" s="15">
        <v>33.612000000000002</v>
      </c>
      <c r="F196" s="15">
        <v>64.706000000000003</v>
      </c>
      <c r="G196" s="16">
        <f>Table1347[[#This Row],[Hourly Min]]*2080</f>
        <v>69912.960000000006</v>
      </c>
      <c r="H196" s="16">
        <f>Table1347[[#This Row],[Hourly Max]]*2080</f>
        <v>134588.48000000001</v>
      </c>
      <c r="I196" s="21" t="s">
        <v>75</v>
      </c>
      <c r="J196" s="22"/>
      <c r="K196" s="23"/>
      <c r="L196" s="9"/>
      <c r="M196" s="9"/>
      <c r="N196" s="9"/>
      <c r="O196" s="9"/>
      <c r="P196" s="9"/>
      <c r="Q196" s="9"/>
    </row>
    <row r="197" spans="1:17" ht="15" x14ac:dyDescent="0.25">
      <c r="A197" s="19">
        <v>5211</v>
      </c>
      <c r="B197" s="20" t="s">
        <v>265</v>
      </c>
      <c r="C197" s="21" t="s">
        <v>13</v>
      </c>
      <c r="D197" s="21" t="s">
        <v>40</v>
      </c>
      <c r="E197" s="15">
        <v>37.222000000000001</v>
      </c>
      <c r="F197" s="15">
        <v>71.674000000000007</v>
      </c>
      <c r="G197" s="16">
        <f>Table1347[[#This Row],[Hourly Min]]*2080</f>
        <v>77421.760000000009</v>
      </c>
      <c r="H197" s="16">
        <f>Table1347[[#This Row],[Hourly Max]]*2080</f>
        <v>149081.92000000001</v>
      </c>
      <c r="I197" s="21" t="s">
        <v>15</v>
      </c>
      <c r="J197" s="22"/>
      <c r="K197" s="23"/>
      <c r="L197" s="9"/>
      <c r="M197" s="9"/>
      <c r="N197" s="9"/>
      <c r="O197" s="9"/>
      <c r="P197" s="9"/>
      <c r="Q197" s="9"/>
    </row>
    <row r="198" spans="1:17" ht="15" x14ac:dyDescent="0.25">
      <c r="A198" s="19">
        <v>5212</v>
      </c>
      <c r="B198" s="20" t="s">
        <v>266</v>
      </c>
      <c r="C198" s="21" t="s">
        <v>13</v>
      </c>
      <c r="D198" s="21" t="s">
        <v>14</v>
      </c>
      <c r="E198" s="15">
        <v>41.247999999999998</v>
      </c>
      <c r="F198" s="15">
        <v>79.426000000000002</v>
      </c>
      <c r="G198" s="16">
        <f>Table1347[[#This Row],[Hourly Min]]*2080</f>
        <v>85795.839999999997</v>
      </c>
      <c r="H198" s="16">
        <f>Table1347[[#This Row],[Hourly Max]]*2080</f>
        <v>165206.08000000002</v>
      </c>
      <c r="I198" s="21" t="s">
        <v>15</v>
      </c>
      <c r="J198" s="22"/>
      <c r="K198" s="23"/>
      <c r="L198" s="9"/>
      <c r="M198" s="9"/>
      <c r="N198" s="9"/>
      <c r="O198" s="9"/>
      <c r="P198" s="9"/>
      <c r="Q198" s="9"/>
    </row>
    <row r="199" spans="1:17" ht="15" x14ac:dyDescent="0.25">
      <c r="A199" s="19">
        <v>5213</v>
      </c>
      <c r="B199" s="20" t="s">
        <v>267</v>
      </c>
      <c r="C199" s="21" t="s">
        <v>13</v>
      </c>
      <c r="D199" s="21" t="s">
        <v>20</v>
      </c>
      <c r="E199" s="15">
        <v>45.682000000000002</v>
      </c>
      <c r="F199" s="15">
        <v>88.034999999999997</v>
      </c>
      <c r="G199" s="16">
        <f>Table1347[[#This Row],[Hourly Min]]*2080</f>
        <v>95018.559999999998</v>
      </c>
      <c r="H199" s="16">
        <f>Table1347[[#This Row],[Hourly Max]]*2080</f>
        <v>183112.8</v>
      </c>
      <c r="I199" s="21" t="s">
        <v>15</v>
      </c>
      <c r="J199" s="22"/>
      <c r="K199" s="23"/>
      <c r="L199" s="9"/>
      <c r="M199" s="9"/>
      <c r="N199" s="9"/>
      <c r="O199" s="9"/>
      <c r="P199" s="9"/>
      <c r="Q199" s="9"/>
    </row>
    <row r="200" spans="1:17" ht="15" x14ac:dyDescent="0.25">
      <c r="A200" s="19">
        <v>5215</v>
      </c>
      <c r="B200" s="20" t="s">
        <v>268</v>
      </c>
      <c r="C200" s="21" t="s">
        <v>13</v>
      </c>
      <c r="D200" s="21" t="s">
        <v>18</v>
      </c>
      <c r="E200" s="15">
        <v>50.628999999999998</v>
      </c>
      <c r="F200" s="15">
        <v>97.5</v>
      </c>
      <c r="G200" s="16">
        <f>Table1347[[#This Row],[Hourly Min]]*2080</f>
        <v>105308.31999999999</v>
      </c>
      <c r="H200" s="16">
        <f>Table1347[[#This Row],[Hourly Max]]*2080</f>
        <v>202800</v>
      </c>
      <c r="I200" s="21" t="s">
        <v>15</v>
      </c>
      <c r="J200" s="22"/>
      <c r="K200" s="23"/>
      <c r="L200" s="9"/>
      <c r="M200" s="9"/>
      <c r="N200" s="9"/>
      <c r="O200" s="9"/>
      <c r="P200" s="9"/>
      <c r="Q200" s="9"/>
    </row>
    <row r="201" spans="1:17" ht="15" x14ac:dyDescent="0.25">
      <c r="A201" s="19">
        <v>5217</v>
      </c>
      <c r="B201" s="20" t="s">
        <v>269</v>
      </c>
      <c r="C201" s="21" t="s">
        <v>13</v>
      </c>
      <c r="D201" s="21" t="s">
        <v>28</v>
      </c>
      <c r="E201" s="15">
        <v>62.12</v>
      </c>
      <c r="F201" s="15">
        <v>119.663</v>
      </c>
      <c r="G201" s="16">
        <f>Table1347[[#This Row],[Hourly Min]]*2080</f>
        <v>129209.59999999999</v>
      </c>
      <c r="H201" s="16">
        <f>Table1347[[#This Row],[Hourly Max]]*2080</f>
        <v>248899.03999999998</v>
      </c>
      <c r="I201" s="21" t="s">
        <v>15</v>
      </c>
      <c r="J201" s="22"/>
      <c r="K201" s="23"/>
      <c r="L201" s="9"/>
      <c r="M201" s="9"/>
      <c r="N201" s="9"/>
      <c r="O201" s="9"/>
      <c r="P201" s="9"/>
      <c r="Q201" s="9"/>
    </row>
    <row r="202" spans="1:17" ht="15" x14ac:dyDescent="0.25">
      <c r="A202" s="19">
        <v>5218</v>
      </c>
      <c r="B202" s="20" t="s">
        <v>270</v>
      </c>
      <c r="C202" s="21" t="s">
        <v>13</v>
      </c>
      <c r="D202" s="21" t="s">
        <v>28</v>
      </c>
      <c r="E202" s="15">
        <v>62.12</v>
      </c>
      <c r="F202" s="15">
        <v>119.663</v>
      </c>
      <c r="G202" s="16">
        <f>Table1347[[#This Row],[Hourly Min]]*2080</f>
        <v>129209.59999999999</v>
      </c>
      <c r="H202" s="16">
        <f>Table1347[[#This Row],[Hourly Max]]*2080</f>
        <v>248899.03999999998</v>
      </c>
      <c r="I202" s="21" t="s">
        <v>15</v>
      </c>
      <c r="J202" s="22"/>
      <c r="K202" s="23"/>
      <c r="L202" s="9"/>
      <c r="M202" s="9"/>
      <c r="N202" s="9"/>
      <c r="O202" s="9"/>
      <c r="P202" s="9"/>
      <c r="Q202" s="9"/>
    </row>
    <row r="203" spans="1:17" ht="23.25" x14ac:dyDescent="0.25">
      <c r="A203" s="19">
        <v>7134</v>
      </c>
      <c r="B203" s="20" t="s">
        <v>271</v>
      </c>
      <c r="C203" s="21" t="s">
        <v>85</v>
      </c>
      <c r="D203" s="21" t="s">
        <v>91</v>
      </c>
      <c r="E203" s="43">
        <v>24.359500000000001</v>
      </c>
      <c r="F203" s="43">
        <v>39.510800000000003</v>
      </c>
      <c r="G203" s="16">
        <f>Table1347[[#This Row],[Hourly Min]]*2080</f>
        <v>50667.76</v>
      </c>
      <c r="H203" s="16">
        <f>Table1347[[#This Row],[Hourly Max]]*2080</f>
        <v>82182.464000000007</v>
      </c>
      <c r="I203" s="21" t="s">
        <v>18</v>
      </c>
      <c r="J203" s="22" t="s">
        <v>87</v>
      </c>
      <c r="K203" s="44">
        <v>3085</v>
      </c>
      <c r="L203" s="9"/>
      <c r="M203" s="9"/>
      <c r="N203" s="9"/>
      <c r="O203" s="9"/>
      <c r="P203" s="9"/>
      <c r="Q203" s="9"/>
    </row>
    <row r="204" spans="1:17" ht="23.25" x14ac:dyDescent="0.25">
      <c r="A204" s="19">
        <v>7135</v>
      </c>
      <c r="B204" s="20" t="s">
        <v>272</v>
      </c>
      <c r="C204" s="21" t="s">
        <v>85</v>
      </c>
      <c r="D204" s="21" t="s">
        <v>176</v>
      </c>
      <c r="E204" s="43">
        <v>26.0487</v>
      </c>
      <c r="F204" s="43">
        <v>42.240299999999998</v>
      </c>
      <c r="G204" s="16">
        <f>Table1347[[#This Row],[Hourly Min]]*2080</f>
        <v>54181.296000000002</v>
      </c>
      <c r="H204" s="16">
        <f>Table1347[[#This Row],[Hourly Max]]*2080</f>
        <v>87859.823999999993</v>
      </c>
      <c r="I204" s="21" t="s">
        <v>18</v>
      </c>
      <c r="J204" s="22" t="s">
        <v>87</v>
      </c>
      <c r="K204" s="44">
        <v>3085</v>
      </c>
      <c r="L204" s="9"/>
      <c r="M204" s="9"/>
      <c r="N204" s="9"/>
      <c r="O204" s="9"/>
      <c r="P204" s="9"/>
      <c r="Q204" s="9"/>
    </row>
    <row r="205" spans="1:17" ht="15" x14ac:dyDescent="0.25">
      <c r="A205" s="19">
        <v>7764</v>
      </c>
      <c r="B205" s="20" t="s">
        <v>273</v>
      </c>
      <c r="C205" s="21" t="s">
        <v>274</v>
      </c>
      <c r="D205" s="21" t="s">
        <v>275</v>
      </c>
      <c r="E205" s="43">
        <v>33.43</v>
      </c>
      <c r="F205" s="43">
        <v>65.709999999999994</v>
      </c>
      <c r="G205" s="16">
        <f>Table1347[[#This Row],[Hourly Min]]*2080</f>
        <v>69534.399999999994</v>
      </c>
      <c r="H205" s="16">
        <f>Table1347[[#This Row],[Hourly Max]]*2080</f>
        <v>136676.79999999999</v>
      </c>
      <c r="I205" s="21" t="s">
        <v>18</v>
      </c>
      <c r="J205" s="22"/>
      <c r="K205" s="44">
        <v>21</v>
      </c>
      <c r="L205" s="9"/>
      <c r="M205" s="9"/>
      <c r="N205" s="9"/>
      <c r="O205" s="9"/>
      <c r="P205" s="9"/>
      <c r="Q205" s="9"/>
    </row>
    <row r="206" spans="1:17" ht="15" x14ac:dyDescent="0.25">
      <c r="A206" s="19">
        <v>7766</v>
      </c>
      <c r="B206" s="20" t="s">
        <v>276</v>
      </c>
      <c r="C206" s="21" t="s">
        <v>274</v>
      </c>
      <c r="D206" s="21" t="s">
        <v>277</v>
      </c>
      <c r="E206" s="43">
        <v>38.380000000000003</v>
      </c>
      <c r="F206" s="43">
        <v>68.040000000000006</v>
      </c>
      <c r="G206" s="16">
        <f>Table1347[[#This Row],[Hourly Min]]*2080</f>
        <v>79830.400000000009</v>
      </c>
      <c r="H206" s="16">
        <f>Table1347[[#This Row],[Hourly Max]]*2080</f>
        <v>141523.20000000001</v>
      </c>
      <c r="I206" s="21" t="s">
        <v>18</v>
      </c>
      <c r="J206" s="22"/>
      <c r="K206" s="44">
        <v>21</v>
      </c>
      <c r="L206" s="9"/>
      <c r="M206" s="9"/>
      <c r="N206" s="9"/>
      <c r="O206" s="9"/>
      <c r="P206" s="9"/>
      <c r="Q206" s="9"/>
    </row>
    <row r="207" spans="1:17" ht="15" x14ac:dyDescent="0.25">
      <c r="A207" s="19">
        <v>7767</v>
      </c>
      <c r="B207" s="20" t="s">
        <v>278</v>
      </c>
      <c r="C207" s="21" t="s">
        <v>274</v>
      </c>
      <c r="D207" s="21" t="s">
        <v>279</v>
      </c>
      <c r="E207" s="43">
        <v>42.53</v>
      </c>
      <c r="F207" s="43">
        <v>72.849999999999994</v>
      </c>
      <c r="G207" s="16">
        <f>Table1347[[#This Row],[Hourly Min]]*2080</f>
        <v>88462.400000000009</v>
      </c>
      <c r="H207" s="16">
        <f>Table1347[[#This Row],[Hourly Max]]*2080</f>
        <v>151528</v>
      </c>
      <c r="I207" s="21" t="s">
        <v>75</v>
      </c>
      <c r="J207" s="22"/>
      <c r="K207" s="44">
        <v>21</v>
      </c>
      <c r="L207" s="9"/>
      <c r="M207" s="9"/>
      <c r="N207" s="9"/>
      <c r="O207" s="9"/>
      <c r="P207" s="9"/>
      <c r="Q207" s="9"/>
    </row>
    <row r="208" spans="1:17" ht="23.25" x14ac:dyDescent="0.25">
      <c r="A208" s="59">
        <v>9113</v>
      </c>
      <c r="B208" s="20" t="s">
        <v>280</v>
      </c>
      <c r="C208" s="21" t="s">
        <v>85</v>
      </c>
      <c r="D208" s="21" t="s">
        <v>89</v>
      </c>
      <c r="E208" s="43">
        <v>23.195599999999999</v>
      </c>
      <c r="F208" s="43">
        <v>37.625900000000001</v>
      </c>
      <c r="G208" s="16">
        <f>Table1347[[#This Row],[Hourly Min]]*2080</f>
        <v>48246.847999999998</v>
      </c>
      <c r="H208" s="16">
        <f>Table1347[[#This Row],[Hourly Max]]*2080</f>
        <v>78261.872000000003</v>
      </c>
      <c r="I208" s="21" t="s">
        <v>18</v>
      </c>
      <c r="J208" s="22" t="s">
        <v>87</v>
      </c>
      <c r="K208" s="44">
        <v>3085</v>
      </c>
      <c r="L208" s="9"/>
      <c r="M208" s="9"/>
      <c r="N208" s="9"/>
      <c r="O208" s="9"/>
      <c r="P208" s="9"/>
      <c r="Q208" s="9"/>
    </row>
    <row r="209" spans="1:17" ht="23.25" x14ac:dyDescent="0.25">
      <c r="A209" s="59">
        <v>9115</v>
      </c>
      <c r="B209" s="20" t="s">
        <v>281</v>
      </c>
      <c r="C209" s="21" t="s">
        <v>85</v>
      </c>
      <c r="D209" s="21" t="s">
        <v>176</v>
      </c>
      <c r="E209" s="43">
        <v>26.0487</v>
      </c>
      <c r="F209" s="43">
        <v>42.240299999999998</v>
      </c>
      <c r="G209" s="16">
        <f>Table1347[[#This Row],[Hourly Min]]*2080</f>
        <v>54181.296000000002</v>
      </c>
      <c r="H209" s="16">
        <f>Table1347[[#This Row],[Hourly Max]]*2080</f>
        <v>87859.823999999993</v>
      </c>
      <c r="I209" s="21" t="s">
        <v>18</v>
      </c>
      <c r="J209" s="22" t="s">
        <v>87</v>
      </c>
      <c r="K209" s="44">
        <v>3085</v>
      </c>
      <c r="L209" s="9"/>
      <c r="M209" s="9"/>
      <c r="N209" s="9"/>
      <c r="O209" s="9"/>
      <c r="P209" s="9"/>
      <c r="Q209" s="9"/>
    </row>
    <row r="210" spans="1:17" ht="23.25" x14ac:dyDescent="0.25">
      <c r="A210" s="19">
        <v>9221</v>
      </c>
      <c r="B210" s="20" t="s">
        <v>282</v>
      </c>
      <c r="C210" s="21" t="s">
        <v>85</v>
      </c>
      <c r="D210" s="21" t="s">
        <v>89</v>
      </c>
      <c r="E210" s="43">
        <v>23.195599999999999</v>
      </c>
      <c r="F210" s="43">
        <v>37.625900000000001</v>
      </c>
      <c r="G210" s="16">
        <f>Table1347[[#This Row],[Hourly Min]]*2080</f>
        <v>48246.847999999998</v>
      </c>
      <c r="H210" s="16">
        <f>Table1347[[#This Row],[Hourly Max]]*2080</f>
        <v>78261.872000000003</v>
      </c>
      <c r="I210" s="21" t="s">
        <v>18</v>
      </c>
      <c r="J210" s="22" t="s">
        <v>87</v>
      </c>
      <c r="K210" s="44">
        <v>3085</v>
      </c>
      <c r="L210" s="9"/>
      <c r="M210" s="9"/>
      <c r="N210" s="9"/>
      <c r="O210" s="9"/>
      <c r="P210" s="9"/>
      <c r="Q210" s="9"/>
    </row>
    <row r="211" spans="1:17" ht="23.25" x14ac:dyDescent="0.25">
      <c r="A211" s="19">
        <v>9222</v>
      </c>
      <c r="B211" s="20" t="s">
        <v>283</v>
      </c>
      <c r="C211" s="21" t="s">
        <v>85</v>
      </c>
      <c r="D211" s="21" t="s">
        <v>176</v>
      </c>
      <c r="E211" s="43">
        <v>26.0487</v>
      </c>
      <c r="F211" s="43">
        <v>42.240299999999998</v>
      </c>
      <c r="G211" s="16">
        <f>Table1347[[#This Row],[Hourly Min]]*2080</f>
        <v>54181.296000000002</v>
      </c>
      <c r="H211" s="16">
        <f>Table1347[[#This Row],[Hourly Max]]*2080</f>
        <v>87859.823999999993</v>
      </c>
      <c r="I211" s="21" t="s">
        <v>18</v>
      </c>
      <c r="J211" s="22" t="s">
        <v>87</v>
      </c>
      <c r="K211" s="44">
        <v>3085</v>
      </c>
      <c r="L211" s="9"/>
      <c r="M211" s="9"/>
      <c r="N211" s="9"/>
      <c r="O211" s="9"/>
      <c r="P211" s="9"/>
      <c r="Q211" s="9"/>
    </row>
    <row r="212" spans="1:17" ht="23.25" x14ac:dyDescent="0.25">
      <c r="A212" s="19">
        <v>9234</v>
      </c>
      <c r="B212" s="20" t="s">
        <v>284</v>
      </c>
      <c r="C212" s="21" t="s">
        <v>85</v>
      </c>
      <c r="D212" s="21" t="s">
        <v>176</v>
      </c>
      <c r="E212" s="43">
        <v>26.0487</v>
      </c>
      <c r="F212" s="43">
        <v>42.240299999999998</v>
      </c>
      <c r="G212" s="16">
        <f>Table1347[[#This Row],[Hourly Min]]*2080</f>
        <v>54181.296000000002</v>
      </c>
      <c r="H212" s="16">
        <f>Table1347[[#This Row],[Hourly Max]]*2080</f>
        <v>87859.823999999993</v>
      </c>
      <c r="I212" s="21" t="s">
        <v>18</v>
      </c>
      <c r="J212" s="22" t="s">
        <v>87</v>
      </c>
      <c r="K212" s="44">
        <v>3085</v>
      </c>
      <c r="L212" s="9"/>
      <c r="M212" s="9"/>
      <c r="N212" s="9"/>
      <c r="O212" s="9"/>
      <c r="P212" s="9"/>
      <c r="Q212" s="9"/>
    </row>
    <row r="213" spans="1:17" ht="23.25" x14ac:dyDescent="0.25">
      <c r="A213" s="19">
        <v>9421</v>
      </c>
      <c r="B213" s="20" t="s">
        <v>285</v>
      </c>
      <c r="C213" s="21" t="s">
        <v>85</v>
      </c>
      <c r="D213" s="21" t="s">
        <v>173</v>
      </c>
      <c r="E213" s="43">
        <v>22.083200000000001</v>
      </c>
      <c r="F213" s="43">
        <v>35.8337</v>
      </c>
      <c r="G213" s="16">
        <f>Table1347[[#This Row],[Hourly Min]]*2080</f>
        <v>45933.056000000004</v>
      </c>
      <c r="H213" s="16">
        <f>Table1347[[#This Row],[Hourly Max]]*2080</f>
        <v>74534.096000000005</v>
      </c>
      <c r="I213" s="21" t="s">
        <v>18</v>
      </c>
      <c r="J213" s="22" t="s">
        <v>87</v>
      </c>
      <c r="K213" s="44">
        <v>3085</v>
      </c>
      <c r="L213" s="9"/>
      <c r="M213" s="9"/>
      <c r="N213" s="9"/>
      <c r="O213" s="9"/>
      <c r="P213" s="9"/>
      <c r="Q213" s="9"/>
    </row>
    <row r="214" spans="1:17" ht="23.25" x14ac:dyDescent="0.25">
      <c r="A214" s="19">
        <v>9422</v>
      </c>
      <c r="B214" s="20" t="s">
        <v>286</v>
      </c>
      <c r="C214" s="21" t="s">
        <v>85</v>
      </c>
      <c r="D214" s="21" t="s">
        <v>91</v>
      </c>
      <c r="E214" s="43">
        <v>24.359500000000001</v>
      </c>
      <c r="F214" s="43">
        <v>39.510800000000003</v>
      </c>
      <c r="G214" s="16">
        <f>Table1347[[#This Row],[Hourly Min]]*2080</f>
        <v>50667.76</v>
      </c>
      <c r="H214" s="16">
        <f>Table1347[[#This Row],[Hourly Max]]*2080</f>
        <v>82182.464000000007</v>
      </c>
      <c r="I214" s="21" t="s">
        <v>18</v>
      </c>
      <c r="J214" s="22" t="s">
        <v>87</v>
      </c>
      <c r="K214" s="44">
        <v>3085</v>
      </c>
      <c r="L214" s="9"/>
      <c r="M214" s="9"/>
      <c r="N214" s="9"/>
      <c r="O214" s="9"/>
      <c r="P214" s="9"/>
      <c r="Q214" s="9"/>
    </row>
    <row r="215" spans="1:17" ht="23.25" x14ac:dyDescent="0.25">
      <c r="A215" s="19">
        <v>9423</v>
      </c>
      <c r="B215" s="20" t="s">
        <v>287</v>
      </c>
      <c r="C215" s="21" t="s">
        <v>85</v>
      </c>
      <c r="D215" s="21" t="s">
        <v>176</v>
      </c>
      <c r="E215" s="43">
        <v>26.0487</v>
      </c>
      <c r="F215" s="43">
        <v>42.240299999999998</v>
      </c>
      <c r="G215" s="16">
        <f>Table1347[[#This Row],[Hourly Min]]*2080</f>
        <v>54181.296000000002</v>
      </c>
      <c r="H215" s="16">
        <f>Table1347[[#This Row],[Hourly Max]]*2080</f>
        <v>87859.823999999993</v>
      </c>
      <c r="I215" s="21" t="s">
        <v>18</v>
      </c>
      <c r="J215" s="22" t="s">
        <v>87</v>
      </c>
      <c r="K215" s="44">
        <v>3085</v>
      </c>
      <c r="L215" s="9"/>
      <c r="M215" s="9"/>
      <c r="N215" s="9"/>
      <c r="O215" s="9"/>
      <c r="P215" s="9"/>
      <c r="Q215" s="9"/>
    </row>
    <row r="216" spans="1:17" ht="23.25" x14ac:dyDescent="0.25">
      <c r="A216" s="19">
        <v>9521</v>
      </c>
      <c r="B216" s="20" t="s">
        <v>288</v>
      </c>
      <c r="C216" s="21" t="s">
        <v>85</v>
      </c>
      <c r="D216" s="21" t="s">
        <v>289</v>
      </c>
      <c r="E216" s="43">
        <v>29.2623</v>
      </c>
      <c r="F216" s="43">
        <v>47.503599999999999</v>
      </c>
      <c r="G216" s="16">
        <f>Table1347[[#This Row],[Hourly Min]]*2080</f>
        <v>60865.584000000003</v>
      </c>
      <c r="H216" s="16">
        <f>Table1347[[#This Row],[Hourly Max]]*2080</f>
        <v>98807.487999999998</v>
      </c>
      <c r="I216" s="21" t="s">
        <v>18</v>
      </c>
      <c r="J216" s="22" t="s">
        <v>87</v>
      </c>
      <c r="K216" s="44">
        <v>3085</v>
      </c>
      <c r="L216" s="9"/>
      <c r="M216" s="9"/>
      <c r="N216" s="9"/>
      <c r="O216" s="9"/>
      <c r="P216" s="9"/>
      <c r="Q216" s="9"/>
    </row>
    <row r="217" spans="1:17" ht="23.25" x14ac:dyDescent="0.25">
      <c r="A217" s="19">
        <v>9523</v>
      </c>
      <c r="B217" s="20" t="s">
        <v>290</v>
      </c>
      <c r="C217" s="21" t="s">
        <v>85</v>
      </c>
      <c r="D217" s="21" t="s">
        <v>89</v>
      </c>
      <c r="E217" s="43">
        <v>23.195599999999999</v>
      </c>
      <c r="F217" s="43">
        <v>37.625900000000001</v>
      </c>
      <c r="G217" s="16">
        <f>Table1347[[#This Row],[Hourly Min]]*2080</f>
        <v>48246.847999999998</v>
      </c>
      <c r="H217" s="16">
        <f>Table1347[[#This Row],[Hourly Max]]*2080</f>
        <v>78261.872000000003</v>
      </c>
      <c r="I217" s="21" t="s">
        <v>18</v>
      </c>
      <c r="J217" s="22" t="s">
        <v>87</v>
      </c>
      <c r="K217" s="44">
        <v>3085</v>
      </c>
      <c r="L217" s="9"/>
      <c r="M217" s="9"/>
      <c r="N217" s="9"/>
      <c r="O217" s="9"/>
      <c r="P217" s="9"/>
      <c r="Q217" s="9"/>
    </row>
    <row r="218" spans="1:17" ht="23.25" x14ac:dyDescent="0.25">
      <c r="A218" s="19">
        <v>9524</v>
      </c>
      <c r="B218" s="20" t="s">
        <v>291</v>
      </c>
      <c r="C218" s="21" t="s">
        <v>85</v>
      </c>
      <c r="D218" s="21" t="s">
        <v>178</v>
      </c>
      <c r="E218" s="43">
        <v>27.346499999999999</v>
      </c>
      <c r="F218" s="43">
        <v>44.351800000000004</v>
      </c>
      <c r="G218" s="16">
        <f>Table1347[[#This Row],[Hourly Min]]*2080</f>
        <v>56880.72</v>
      </c>
      <c r="H218" s="16">
        <f>Table1347[[#This Row],[Hourly Max]]*2080</f>
        <v>92251.744000000006</v>
      </c>
      <c r="I218" s="21" t="s">
        <v>18</v>
      </c>
      <c r="J218" s="22" t="s">
        <v>87</v>
      </c>
      <c r="K218" s="44">
        <v>3085</v>
      </c>
      <c r="L218" s="9"/>
      <c r="M218" s="9"/>
      <c r="N218" s="9"/>
      <c r="O218" s="9"/>
      <c r="P218" s="9"/>
      <c r="Q218" s="9"/>
    </row>
    <row r="219" spans="1:17" ht="23.25" x14ac:dyDescent="0.25">
      <c r="A219" s="19">
        <v>9525</v>
      </c>
      <c r="B219" s="20" t="s">
        <v>292</v>
      </c>
      <c r="C219" s="21" t="s">
        <v>85</v>
      </c>
      <c r="D219" s="21" t="s">
        <v>289</v>
      </c>
      <c r="E219" s="43">
        <v>29.2623</v>
      </c>
      <c r="F219" s="43">
        <v>47.503599999999999</v>
      </c>
      <c r="G219" s="16">
        <f>Table1347[[#This Row],[Hourly Min]]*2080</f>
        <v>60865.584000000003</v>
      </c>
      <c r="H219" s="16">
        <f>Table1347[[#This Row],[Hourly Max]]*2080</f>
        <v>98807.487999999998</v>
      </c>
      <c r="I219" s="21" t="s">
        <v>18</v>
      </c>
      <c r="J219" s="22" t="s">
        <v>87</v>
      </c>
      <c r="K219" s="44">
        <v>3085</v>
      </c>
      <c r="L219" s="9"/>
      <c r="M219" s="9"/>
      <c r="N219" s="9"/>
      <c r="O219" s="9"/>
      <c r="P219" s="9"/>
      <c r="Q219" s="9"/>
    </row>
    <row r="220" spans="1:17" ht="23.25" x14ac:dyDescent="0.25">
      <c r="A220" s="19">
        <v>9535</v>
      </c>
      <c r="B220" s="20" t="s">
        <v>293</v>
      </c>
      <c r="C220" s="21" t="s">
        <v>85</v>
      </c>
      <c r="D220" s="21" t="s">
        <v>289</v>
      </c>
      <c r="E220" s="43">
        <v>29.2623</v>
      </c>
      <c r="F220" s="43">
        <v>47.503599999999999</v>
      </c>
      <c r="G220" s="16">
        <f>Table1347[[#This Row],[Hourly Min]]*2080</f>
        <v>60865.584000000003</v>
      </c>
      <c r="H220" s="16">
        <f>Table1347[[#This Row],[Hourly Max]]*2080</f>
        <v>98807.487999999998</v>
      </c>
      <c r="I220" s="21" t="s">
        <v>18</v>
      </c>
      <c r="J220" s="22" t="s">
        <v>87</v>
      </c>
      <c r="K220" s="44">
        <v>3085</v>
      </c>
      <c r="L220" s="9"/>
      <c r="M220" s="9"/>
      <c r="N220" s="9"/>
      <c r="O220" s="9"/>
      <c r="P220" s="9"/>
      <c r="Q220" s="9"/>
    </row>
    <row r="221" spans="1:17" ht="23.25" x14ac:dyDescent="0.25">
      <c r="A221" s="19">
        <v>9546</v>
      </c>
      <c r="B221" s="20" t="s">
        <v>294</v>
      </c>
      <c r="C221" s="21" t="s">
        <v>85</v>
      </c>
      <c r="D221" s="21" t="s">
        <v>289</v>
      </c>
      <c r="E221" s="43">
        <v>29.2623</v>
      </c>
      <c r="F221" s="43">
        <v>47.503599999999999</v>
      </c>
      <c r="G221" s="16">
        <f>Table1347[[#This Row],[Hourly Min]]*2080</f>
        <v>60865.584000000003</v>
      </c>
      <c r="H221" s="16">
        <f>Table1347[[#This Row],[Hourly Max]]*2080</f>
        <v>98807.487999999998</v>
      </c>
      <c r="I221" s="21" t="s">
        <v>18</v>
      </c>
      <c r="J221" s="22" t="s">
        <v>87</v>
      </c>
      <c r="K221" s="44">
        <v>3085</v>
      </c>
      <c r="L221" s="9"/>
      <c r="M221" s="9"/>
      <c r="N221" s="9"/>
      <c r="O221" s="9"/>
      <c r="P221" s="9"/>
      <c r="Q221" s="9"/>
    </row>
    <row r="222" spans="1:17" ht="23.25" x14ac:dyDescent="0.25">
      <c r="A222" s="19">
        <v>9565</v>
      </c>
      <c r="B222" s="20" t="s">
        <v>295</v>
      </c>
      <c r="C222" s="21" t="s">
        <v>85</v>
      </c>
      <c r="D222" s="21" t="s">
        <v>289</v>
      </c>
      <c r="E222" s="43">
        <v>29.2623</v>
      </c>
      <c r="F222" s="43">
        <v>47.503599999999999</v>
      </c>
      <c r="G222" s="16">
        <f>Table1347[[#This Row],[Hourly Min]]*2080</f>
        <v>60865.584000000003</v>
      </c>
      <c r="H222" s="16">
        <f>Table1347[[#This Row],[Hourly Max]]*2080</f>
        <v>98807.487999999998</v>
      </c>
      <c r="I222" s="21" t="s">
        <v>18</v>
      </c>
      <c r="J222" s="22" t="s">
        <v>87</v>
      </c>
      <c r="K222" s="44">
        <v>3085</v>
      </c>
      <c r="L222" s="9"/>
      <c r="M222" s="9"/>
      <c r="N222" s="9"/>
      <c r="O222" s="9"/>
      <c r="P222" s="9"/>
      <c r="Q222" s="9"/>
    </row>
    <row r="223" spans="1:17" ht="23.25" x14ac:dyDescent="0.25">
      <c r="A223" s="19">
        <v>9581</v>
      </c>
      <c r="B223" s="20" t="s">
        <v>296</v>
      </c>
      <c r="C223" s="21" t="s">
        <v>85</v>
      </c>
      <c r="D223" s="21" t="s">
        <v>176</v>
      </c>
      <c r="E223" s="43">
        <v>26.0487</v>
      </c>
      <c r="F223" s="43">
        <v>42.240299999999998</v>
      </c>
      <c r="G223" s="16">
        <f>Table1347[[#This Row],[Hourly Min]]*2080</f>
        <v>54181.296000000002</v>
      </c>
      <c r="H223" s="16">
        <f>Table1347[[#This Row],[Hourly Max]]*2080</f>
        <v>87859.823999999993</v>
      </c>
      <c r="I223" s="21" t="s">
        <v>18</v>
      </c>
      <c r="J223" s="22" t="s">
        <v>87</v>
      </c>
      <c r="K223" s="44">
        <v>3085</v>
      </c>
      <c r="L223" s="9"/>
      <c r="M223" s="9"/>
      <c r="N223" s="9"/>
      <c r="O223" s="9"/>
      <c r="P223" s="9"/>
      <c r="Q223" s="9"/>
    </row>
    <row r="224" spans="1:17" ht="23.25" x14ac:dyDescent="0.25">
      <c r="A224" s="19">
        <v>9582</v>
      </c>
      <c r="B224" s="20" t="s">
        <v>297</v>
      </c>
      <c r="C224" s="21" t="s">
        <v>85</v>
      </c>
      <c r="D224" s="21" t="s">
        <v>289</v>
      </c>
      <c r="E224" s="43">
        <v>29.2623</v>
      </c>
      <c r="F224" s="43">
        <v>47.503599999999999</v>
      </c>
      <c r="G224" s="16">
        <f>Table1347[[#This Row],[Hourly Min]]*2080</f>
        <v>60865.584000000003</v>
      </c>
      <c r="H224" s="16">
        <f>Table1347[[#This Row],[Hourly Max]]*2080</f>
        <v>98807.487999999998</v>
      </c>
      <c r="I224" s="21" t="s">
        <v>18</v>
      </c>
      <c r="J224" s="22" t="s">
        <v>87</v>
      </c>
      <c r="K224" s="44">
        <v>3085</v>
      </c>
      <c r="L224" s="9"/>
      <c r="M224" s="9"/>
      <c r="N224" s="9"/>
      <c r="O224" s="9"/>
      <c r="P224" s="9"/>
      <c r="Q224" s="9"/>
    </row>
    <row r="225" spans="1:17" ht="23.25" x14ac:dyDescent="0.25">
      <c r="A225" s="11">
        <v>9615</v>
      </c>
      <c r="B225" s="12" t="s">
        <v>298</v>
      </c>
      <c r="C225" s="13" t="s">
        <v>85</v>
      </c>
      <c r="D225" s="13" t="s">
        <v>173</v>
      </c>
      <c r="E225" s="43">
        <v>22.083200000000001</v>
      </c>
      <c r="F225" s="43">
        <v>35.8337</v>
      </c>
      <c r="G225" s="16">
        <f>Table1347[[#This Row],[Hourly Min]]*2080</f>
        <v>45933.056000000004</v>
      </c>
      <c r="H225" s="16">
        <f>Table1347[[#This Row],[Hourly Max]]*2080</f>
        <v>74534.096000000005</v>
      </c>
      <c r="I225" s="13" t="s">
        <v>18</v>
      </c>
      <c r="J225" s="17" t="s">
        <v>87</v>
      </c>
      <c r="K225" s="57">
        <v>3085</v>
      </c>
      <c r="L225" s="9"/>
      <c r="M225" s="9"/>
      <c r="N225" s="9"/>
      <c r="O225" s="9"/>
      <c r="P225" s="9"/>
      <c r="Q225" s="9"/>
    </row>
    <row r="226" spans="1:17" ht="23.25" x14ac:dyDescent="0.25">
      <c r="A226" s="19">
        <v>9621</v>
      </c>
      <c r="B226" s="20" t="s">
        <v>299</v>
      </c>
      <c r="C226" s="21" t="s">
        <v>85</v>
      </c>
      <c r="D226" s="21" t="s">
        <v>300</v>
      </c>
      <c r="E226" s="43">
        <v>20.0335</v>
      </c>
      <c r="F226" s="43">
        <v>32.5274</v>
      </c>
      <c r="G226" s="16">
        <f>Table1347[[#This Row],[Hourly Min]]*2080</f>
        <v>41669.68</v>
      </c>
      <c r="H226" s="16">
        <f>Table1347[[#This Row],[Hourly Max]]*2080</f>
        <v>67656.991999999998</v>
      </c>
      <c r="I226" s="21" t="s">
        <v>18</v>
      </c>
      <c r="J226" s="22" t="s">
        <v>87</v>
      </c>
      <c r="K226" s="44">
        <v>3085</v>
      </c>
      <c r="L226" s="9"/>
      <c r="M226" s="9"/>
      <c r="N226" s="9"/>
      <c r="O226" s="9"/>
      <c r="P226" s="9"/>
      <c r="Q226" s="9"/>
    </row>
    <row r="227" spans="1:17" ht="23.25" x14ac:dyDescent="0.25">
      <c r="A227" s="19">
        <v>9622</v>
      </c>
      <c r="B227" s="20" t="s">
        <v>301</v>
      </c>
      <c r="C227" s="21" t="s">
        <v>85</v>
      </c>
      <c r="D227" s="21" t="s">
        <v>86</v>
      </c>
      <c r="E227" s="43">
        <v>21.032599999999999</v>
      </c>
      <c r="F227" s="43">
        <v>34.1342</v>
      </c>
      <c r="G227" s="16">
        <f>Table1347[[#This Row],[Hourly Min]]*2080</f>
        <v>43747.807999999997</v>
      </c>
      <c r="H227" s="16">
        <f>Table1347[[#This Row],[Hourly Max]]*2080</f>
        <v>70999.135999999999</v>
      </c>
      <c r="I227" s="21" t="s">
        <v>18</v>
      </c>
      <c r="J227" s="22" t="s">
        <v>87</v>
      </c>
      <c r="K227" s="44">
        <v>3085</v>
      </c>
      <c r="L227" s="9"/>
      <c r="M227" s="9"/>
      <c r="N227" s="9"/>
      <c r="O227" s="9"/>
      <c r="P227" s="9"/>
      <c r="Q227" s="9"/>
    </row>
    <row r="228" spans="1:17" ht="23.25" x14ac:dyDescent="0.25">
      <c r="A228" s="19">
        <v>9623</v>
      </c>
      <c r="B228" s="20" t="s">
        <v>302</v>
      </c>
      <c r="C228" s="21" t="s">
        <v>85</v>
      </c>
      <c r="D228" s="21" t="s">
        <v>89</v>
      </c>
      <c r="E228" s="43">
        <v>23.195599999999999</v>
      </c>
      <c r="F228" s="43">
        <v>37.625900000000001</v>
      </c>
      <c r="G228" s="16">
        <f>Table1347[[#This Row],[Hourly Min]]*2080</f>
        <v>48246.847999999998</v>
      </c>
      <c r="H228" s="16">
        <f>Table1347[[#This Row],[Hourly Max]]*2080</f>
        <v>78261.872000000003</v>
      </c>
      <c r="I228" s="21" t="s">
        <v>18</v>
      </c>
      <c r="J228" s="22" t="s">
        <v>87</v>
      </c>
      <c r="K228" s="44">
        <v>3085</v>
      </c>
      <c r="L228" s="9"/>
      <c r="M228" s="9"/>
      <c r="N228" s="9"/>
      <c r="O228" s="9"/>
      <c r="P228" s="9"/>
      <c r="Q228" s="9"/>
    </row>
    <row r="229" spans="1:17" ht="23.25" x14ac:dyDescent="0.25">
      <c r="A229" s="19">
        <v>9624</v>
      </c>
      <c r="B229" s="20" t="s">
        <v>303</v>
      </c>
      <c r="C229" s="21" t="s">
        <v>85</v>
      </c>
      <c r="D229" s="21" t="s">
        <v>91</v>
      </c>
      <c r="E229" s="43">
        <v>24.359500000000001</v>
      </c>
      <c r="F229" s="43">
        <v>39.510800000000003</v>
      </c>
      <c r="G229" s="16">
        <f>Table1347[[#This Row],[Hourly Min]]*2080</f>
        <v>50667.76</v>
      </c>
      <c r="H229" s="16">
        <f>Table1347[[#This Row],[Hourly Max]]*2080</f>
        <v>82182.464000000007</v>
      </c>
      <c r="I229" s="21" t="s">
        <v>18</v>
      </c>
      <c r="J229" s="22" t="s">
        <v>87</v>
      </c>
      <c r="K229" s="44">
        <v>3085</v>
      </c>
      <c r="L229" s="9"/>
      <c r="M229" s="9"/>
      <c r="N229" s="9"/>
      <c r="O229" s="9"/>
      <c r="P229" s="9"/>
      <c r="Q229" s="9"/>
    </row>
    <row r="230" spans="1:17" ht="23.25" x14ac:dyDescent="0.25">
      <c r="A230" s="19">
        <v>9721</v>
      </c>
      <c r="B230" s="20" t="s">
        <v>304</v>
      </c>
      <c r="C230" s="21" t="s">
        <v>85</v>
      </c>
      <c r="D230" s="21" t="s">
        <v>89</v>
      </c>
      <c r="E230" s="43">
        <v>23.195599999999999</v>
      </c>
      <c r="F230" s="43">
        <v>37.625900000000001</v>
      </c>
      <c r="G230" s="16">
        <f>Table1347[[#This Row],[Hourly Min]]*2080</f>
        <v>48246.847999999998</v>
      </c>
      <c r="H230" s="16">
        <f>Table1347[[#This Row],[Hourly Max]]*2080</f>
        <v>78261.872000000003</v>
      </c>
      <c r="I230" s="21" t="s">
        <v>18</v>
      </c>
      <c r="J230" s="22" t="s">
        <v>87</v>
      </c>
      <c r="K230" s="44">
        <v>3085</v>
      </c>
      <c r="L230" s="9"/>
      <c r="M230" s="9"/>
      <c r="N230" s="9"/>
      <c r="O230" s="9"/>
      <c r="P230" s="9"/>
      <c r="Q230" s="9"/>
    </row>
    <row r="231" spans="1:17" ht="23.25" x14ac:dyDescent="0.25">
      <c r="A231" s="19">
        <v>9722</v>
      </c>
      <c r="B231" s="20" t="s">
        <v>305</v>
      </c>
      <c r="C231" s="21" t="s">
        <v>85</v>
      </c>
      <c r="D231" s="21" t="s">
        <v>176</v>
      </c>
      <c r="E231" s="43">
        <v>26.0487</v>
      </c>
      <c r="F231" s="43">
        <v>42.240299999999998</v>
      </c>
      <c r="G231" s="16">
        <f>Table1347[[#This Row],[Hourly Min]]*2080</f>
        <v>54181.296000000002</v>
      </c>
      <c r="H231" s="16">
        <f>Table1347[[#This Row],[Hourly Max]]*2080</f>
        <v>87859.823999999993</v>
      </c>
      <c r="I231" s="21" t="s">
        <v>18</v>
      </c>
      <c r="J231" s="22" t="s">
        <v>87</v>
      </c>
      <c r="K231" s="44">
        <v>3085</v>
      </c>
      <c r="L231" s="9"/>
      <c r="M231" s="9"/>
      <c r="N231" s="9"/>
      <c r="O231" s="9"/>
      <c r="P231" s="9"/>
      <c r="Q231" s="9"/>
    </row>
    <row r="232" spans="1:17" ht="23.25" x14ac:dyDescent="0.25">
      <c r="A232" s="50">
        <v>9723</v>
      </c>
      <c r="B232" s="24" t="s">
        <v>306</v>
      </c>
      <c r="C232" s="25" t="s">
        <v>85</v>
      </c>
      <c r="D232" s="25" t="s">
        <v>289</v>
      </c>
      <c r="E232" s="43">
        <v>29.2623</v>
      </c>
      <c r="F232" s="43">
        <v>47.503599999999999</v>
      </c>
      <c r="G232" s="16">
        <f>Table1347[[#This Row],[Hourly Min]]*2080</f>
        <v>60865.584000000003</v>
      </c>
      <c r="H232" s="16">
        <f>Table1347[[#This Row],[Hourly Max]]*2080</f>
        <v>98807.487999999998</v>
      </c>
      <c r="I232" s="25" t="s">
        <v>18</v>
      </c>
      <c r="J232" s="27" t="s">
        <v>87</v>
      </c>
      <c r="K232" s="52">
        <v>3085</v>
      </c>
      <c r="L232" s="9"/>
      <c r="M232" s="9"/>
      <c r="N232" s="9"/>
      <c r="O232" s="9"/>
      <c r="P232" s="9"/>
      <c r="Q232" s="9"/>
    </row>
    <row r="233" spans="1:17" x14ac:dyDescent="0.2">
      <c r="E233" s="60"/>
      <c r="F233" s="60"/>
      <c r="G233" s="60"/>
      <c r="H233" s="60"/>
      <c r="I233" s="60"/>
      <c r="J233" s="9"/>
      <c r="K233" s="60"/>
      <c r="L233" s="9"/>
      <c r="M233" s="9"/>
      <c r="N233" s="9"/>
      <c r="O233" s="9"/>
      <c r="P233" s="9"/>
      <c r="Q233" s="9"/>
    </row>
    <row r="234" spans="1:17" x14ac:dyDescent="0.2">
      <c r="E234" s="60"/>
      <c r="F234" s="60"/>
      <c r="G234" s="60"/>
      <c r="H234" s="60"/>
      <c r="I234" s="60"/>
      <c r="J234" s="9"/>
      <c r="K234" s="60"/>
      <c r="L234" s="9"/>
      <c r="M234" s="9"/>
      <c r="N234" s="9"/>
      <c r="O234" s="9"/>
      <c r="P234" s="9"/>
      <c r="Q234" s="9"/>
    </row>
    <row r="235" spans="1:17" x14ac:dyDescent="0.2">
      <c r="E235" s="60"/>
      <c r="F235" s="60"/>
      <c r="G235" s="60"/>
      <c r="H235" s="60"/>
      <c r="I235" s="60"/>
      <c r="J235" s="9"/>
      <c r="K235" s="60"/>
      <c r="L235" s="9"/>
      <c r="M235" s="9"/>
      <c r="N235" s="9"/>
      <c r="O235" s="9"/>
      <c r="P235" s="9"/>
      <c r="Q235" s="9"/>
    </row>
    <row r="236" spans="1:17" x14ac:dyDescent="0.2">
      <c r="E236" s="60"/>
      <c r="F236" s="60"/>
      <c r="G236" s="60"/>
      <c r="H236" s="60"/>
      <c r="I236" s="60"/>
      <c r="J236" s="9"/>
      <c r="K236" s="60"/>
      <c r="L236" s="9"/>
      <c r="M236" s="9"/>
      <c r="N236" s="9"/>
      <c r="O236" s="9"/>
      <c r="P236" s="9"/>
      <c r="Q236" s="9"/>
    </row>
    <row r="237" spans="1:17" x14ac:dyDescent="0.2">
      <c r="E237" s="60"/>
      <c r="F237" s="60"/>
      <c r="G237" s="60"/>
      <c r="H237" s="60"/>
      <c r="I237" s="60"/>
      <c r="J237" s="9"/>
      <c r="K237" s="60"/>
      <c r="L237" s="9"/>
      <c r="M237" s="9"/>
      <c r="N237" s="9"/>
      <c r="O237" s="9"/>
      <c r="P237" s="9"/>
      <c r="Q237" s="9"/>
    </row>
    <row r="238" spans="1:17" x14ac:dyDescent="0.2">
      <c r="E238" s="60"/>
      <c r="F238" s="60"/>
      <c r="G238" s="60"/>
      <c r="H238" s="60"/>
      <c r="I238" s="60"/>
      <c r="J238" s="9"/>
      <c r="K238" s="60"/>
      <c r="L238" s="9"/>
      <c r="M238" s="9"/>
      <c r="N238" s="9"/>
      <c r="O238" s="9"/>
      <c r="P238" s="9"/>
      <c r="Q238" s="9"/>
    </row>
    <row r="239" spans="1:17" x14ac:dyDescent="0.2">
      <c r="E239" s="60"/>
      <c r="F239" s="60"/>
      <c r="G239" s="60"/>
      <c r="H239" s="60"/>
      <c r="I239" s="60"/>
      <c r="J239" s="9"/>
      <c r="K239" s="60"/>
      <c r="L239" s="9"/>
      <c r="M239" s="9"/>
      <c r="N239" s="9"/>
      <c r="O239" s="9"/>
      <c r="P239" s="9"/>
      <c r="Q239" s="9"/>
    </row>
    <row r="240" spans="1:17" x14ac:dyDescent="0.2">
      <c r="E240" s="60"/>
      <c r="F240" s="60"/>
      <c r="G240" s="60"/>
      <c r="H240" s="60"/>
      <c r="I240" s="60"/>
      <c r="J240" s="9"/>
      <c r="K240" s="60"/>
      <c r="L240" s="9"/>
      <c r="M240" s="9"/>
      <c r="N240" s="9"/>
      <c r="O240" s="9"/>
      <c r="P240" s="9"/>
      <c r="Q240" s="9"/>
    </row>
    <row r="241" spans="5:17" x14ac:dyDescent="0.2">
      <c r="E241" s="60"/>
      <c r="F241" s="60"/>
      <c r="G241" s="60"/>
      <c r="H241" s="60"/>
      <c r="I241" s="60"/>
      <c r="J241" s="9"/>
      <c r="K241" s="60"/>
      <c r="L241" s="9"/>
      <c r="M241" s="9"/>
      <c r="N241" s="9"/>
      <c r="O241" s="9"/>
      <c r="P241" s="9"/>
      <c r="Q241" s="9"/>
    </row>
    <row r="242" spans="5:17" x14ac:dyDescent="0.2">
      <c r="E242" s="60"/>
      <c r="F242" s="60"/>
      <c r="G242" s="60"/>
      <c r="H242" s="60"/>
      <c r="I242" s="60"/>
      <c r="J242" s="9"/>
      <c r="K242" s="60"/>
      <c r="L242" s="9"/>
      <c r="M242" s="9"/>
      <c r="N242" s="9"/>
      <c r="O242" s="9"/>
      <c r="P242" s="9"/>
      <c r="Q242" s="9"/>
    </row>
  </sheetData>
  <mergeCells count="1">
    <mergeCell ref="A1:B1"/>
  </mergeCells>
  <pageMargins left="0.25" right="0.25" top="0.75" bottom="0.75" header="0.3" footer="0.3"/>
  <pageSetup scale="7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27 7.1.26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Shipley, Lauriane</dc:creator>
  <cp:lastModifiedBy>Shipley, Lauriane</cp:lastModifiedBy>
  <dcterms:created xsi:type="dcterms:W3CDTF">2026-09-22T20:51:12Z</dcterms:created>
  <dcterms:modified xsi:type="dcterms:W3CDTF">2026-09-22T20:51:44Z</dcterms:modified>
</cp:coreProperties>
</file>